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90" windowWidth="8850" windowHeight="9120"/>
  </bookViews>
  <sheets>
    <sheet name="Territoitre" sheetId="9" r:id="rId1"/>
  </sheets>
  <definedNames>
    <definedName name="_xlnm.Print_Area" localSheetId="0">Territoitre!$A$2:$N$71</definedName>
  </definedNames>
  <calcPr calcId="125725"/>
</workbook>
</file>

<file path=xl/calcChain.xml><?xml version="1.0" encoding="utf-8"?>
<calcChain xmlns="http://schemas.openxmlformats.org/spreadsheetml/2006/main">
  <c r="M20" i="9"/>
  <c r="K23"/>
  <c r="L23"/>
  <c r="L24"/>
  <c r="L41"/>
  <c r="L40"/>
  <c r="K41"/>
  <c r="K40"/>
  <c r="M34"/>
  <c r="N35"/>
  <c r="N32"/>
  <c r="M31"/>
  <c r="K55"/>
  <c r="D56"/>
  <c r="D55"/>
  <c r="C55"/>
  <c r="C56"/>
  <c r="D39"/>
  <c r="D38"/>
  <c r="C39"/>
  <c r="C38"/>
  <c r="F39"/>
  <c r="E38"/>
  <c r="E20"/>
  <c r="F21"/>
  <c r="E23"/>
  <c r="F24"/>
  <c r="C26"/>
  <c r="D26"/>
  <c r="N6"/>
  <c r="M14"/>
  <c r="N15"/>
  <c r="M17"/>
  <c r="N18"/>
  <c r="C27"/>
  <c r="D27"/>
  <c r="N21"/>
  <c r="E29"/>
  <c r="M23"/>
  <c r="F30"/>
  <c r="K24"/>
  <c r="E32"/>
  <c r="F33"/>
  <c r="E46"/>
  <c r="C35"/>
  <c r="D35"/>
  <c r="F47"/>
  <c r="C36"/>
  <c r="D36"/>
  <c r="E49"/>
  <c r="F50"/>
  <c r="E52"/>
  <c r="F53"/>
  <c r="M28"/>
  <c r="M46"/>
  <c r="N29"/>
  <c r="N47"/>
  <c r="M49"/>
  <c r="N50"/>
  <c r="M37"/>
  <c r="M52"/>
  <c r="N38"/>
  <c r="N53"/>
  <c r="L55"/>
  <c r="K56"/>
  <c r="L56"/>
  <c r="M61"/>
  <c r="N62"/>
  <c r="M64"/>
  <c r="N65"/>
  <c r="M67"/>
  <c r="N68"/>
  <c r="K70"/>
  <c r="L70"/>
  <c r="K71"/>
  <c r="L71"/>
  <c r="M55" l="1"/>
  <c r="M40"/>
  <c r="N24"/>
  <c r="F36"/>
  <c r="E35"/>
  <c r="N56"/>
  <c r="N71"/>
  <c r="M70"/>
  <c r="E55"/>
  <c r="F56"/>
  <c r="N41"/>
</calcChain>
</file>

<file path=xl/sharedStrings.xml><?xml version="1.0" encoding="utf-8"?>
<sst xmlns="http://schemas.openxmlformats.org/spreadsheetml/2006/main" count="139" uniqueCount="35">
  <si>
    <t>Dates d'édition :</t>
  </si>
  <si>
    <t>Montant total demandé CLU</t>
  </si>
  <si>
    <t>Montant total demandé Loire</t>
  </si>
  <si>
    <t>Montant total accordé Loire</t>
  </si>
  <si>
    <t xml:space="preserve">- </t>
  </si>
  <si>
    <t>-</t>
  </si>
  <si>
    <t>FLU MAINTIEN</t>
  </si>
  <si>
    <t>FLU ENERGIE</t>
  </si>
  <si>
    <t>FLU EAU</t>
  </si>
  <si>
    <t>Taux de décisions favorables CLU</t>
  </si>
  <si>
    <t>Taux de décisions favorables Loire</t>
  </si>
  <si>
    <t xml:space="preserve">Demandes CLU </t>
  </si>
  <si>
    <t>Demandes Loire</t>
  </si>
  <si>
    <t>Décisions favorables CLU</t>
  </si>
  <si>
    <t>Décisions Loire</t>
  </si>
  <si>
    <t xml:space="preserve">Activité FLU </t>
  </si>
  <si>
    <t xml:space="preserve">Dossiers CLU </t>
  </si>
  <si>
    <t>Montant total engagé CLU</t>
  </si>
  <si>
    <t>Montant moyen engagé CLU</t>
  </si>
  <si>
    <t>Montant moyen engagé Loire</t>
  </si>
  <si>
    <t>Montant total engagé Loire</t>
  </si>
  <si>
    <t>FLU ACCES 
(hors accord de principe)</t>
  </si>
  <si>
    <t>Dossiers Loire</t>
  </si>
  <si>
    <t>Evolution  CLU</t>
  </si>
  <si>
    <t>Evolution  Loire</t>
  </si>
  <si>
    <t>Evolution CLU</t>
  </si>
  <si>
    <t>Evolution Loire</t>
  </si>
  <si>
    <t>Les données par fonds ne sont pas agrégeables en comparaison avec le tableau ci-dessous. Le tableau "Activité FLU" comptabilise en effet les dossiers, alors que les tableaux par fonds décomptent chaque demande : dans le cadre d'une demande multiple (un dossier), il peut y avoir par exemple plusieurs demandes (Accès, Energie, etc).</t>
  </si>
  <si>
    <t>ACCORD DE PRINCIPE *</t>
  </si>
  <si>
    <t>Montant moyen engagé CLU**</t>
  </si>
  <si>
    <t>www.pdald42.fr</t>
  </si>
  <si>
    <t xml:space="preserve">* La lecture du tableau sur les Accords de principe est légèrement différente au regard des autres types d'aide car les montants engagés au moment de l'accord de la CLU ne correspondent pas aux montants payés au moment de la mise en jeu de l'accord. les montants payés sont en effet toujours très inférieurs aux montants engagés, ce qui n'est pas le cas des autres types d'aide. Il faut donc relativiser les montants moyens engagés pour les accords de principe et ne pas les comparer aux montants moyens des autres types d'aide.
** Le montant moyen engagé renseigne sur l'activité de la CLU car il prend en compte le  montant engagé au regard du nombre de décisions favorables.
</t>
  </si>
  <si>
    <t>11 rue Fernand Léger 42600 MONTBRISON</t>
  </si>
  <si>
    <t>Tableau de Bord - 2013</t>
  </si>
  <si>
    <t>CLU de Montbrison-Forez - Du 01/01/2013 au 31/12/2013</t>
  </si>
</sst>
</file>

<file path=xl/styles.xml><?xml version="1.0" encoding="utf-8"?>
<styleSheet xmlns="http://schemas.openxmlformats.org/spreadsheetml/2006/main">
  <numFmts count="4">
    <numFmt numFmtId="164" formatCode="_(* #,##0.00_);_(* \(#,##0.00\);_(* &quot;-&quot;??_);_(@_)"/>
    <numFmt numFmtId="165" formatCode="_([$€]* #,##0.00_);_([$€]* \(#,##0.00\);_([$€]* &quot;-&quot;??_);_(@_)"/>
    <numFmt numFmtId="166" formatCode="_([$€]* #,##0_);_([$€]* \(#,##0\);_([$€]* &quot;-&quot;??_);_(@_)"/>
    <numFmt numFmtId="167" formatCode="_-* #,##0\ [$€-81D]_-;\-* #,##0\ [$€-81D]_-;_-* &quot;-&quot;??\ [$€-81D]_-;_-@_-"/>
  </numFmts>
  <fonts count="19">
    <font>
      <sz val="10"/>
      <name val="Arial"/>
    </font>
    <font>
      <sz val="10"/>
      <name val="Arial"/>
      <family val="2"/>
    </font>
    <font>
      <sz val="10"/>
      <name val="Arial"/>
    </font>
    <font>
      <sz val="10"/>
      <color indexed="10"/>
      <name val="Arial"/>
    </font>
    <font>
      <b/>
      <sz val="10"/>
      <name val="Arial"/>
      <family val="2"/>
    </font>
    <font>
      <b/>
      <sz val="10"/>
      <color indexed="9"/>
      <name val="Arial"/>
      <family val="2"/>
    </font>
    <font>
      <b/>
      <sz val="10"/>
      <color indexed="10"/>
      <name val="Arial"/>
      <family val="2"/>
    </font>
    <font>
      <sz val="26"/>
      <name val="Arial"/>
      <family val="2"/>
    </font>
    <font>
      <sz val="10"/>
      <color indexed="10"/>
      <name val="Arial"/>
      <family val="2"/>
    </font>
    <font>
      <b/>
      <sz val="14"/>
      <name val="Arial"/>
      <family val="2"/>
    </font>
    <font>
      <sz val="18"/>
      <color indexed="53"/>
      <name val="Arial"/>
      <family val="2"/>
    </font>
    <font>
      <b/>
      <sz val="10"/>
      <color theme="4"/>
      <name val="Arial"/>
      <family val="2"/>
    </font>
    <font>
      <sz val="10"/>
      <color theme="4"/>
      <name val="Arial"/>
      <family val="2"/>
    </font>
    <font>
      <b/>
      <sz val="11"/>
      <color theme="4"/>
      <name val="Arial"/>
      <family val="2"/>
    </font>
    <font>
      <b/>
      <sz val="11"/>
      <name val="Arial"/>
      <family val="2"/>
    </font>
    <font>
      <sz val="11"/>
      <color theme="4"/>
      <name val="Arial"/>
      <family val="2"/>
    </font>
    <font>
      <sz val="11"/>
      <name val="Arial"/>
      <family val="2"/>
    </font>
    <font>
      <u/>
      <sz val="9"/>
      <color theme="10"/>
      <name val="Arial"/>
      <family val="2"/>
    </font>
    <font>
      <sz val="14"/>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36">
    <border>
      <left/>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top/>
      <bottom/>
      <diagonal/>
    </border>
    <border>
      <left/>
      <right style="hair">
        <color indexed="64"/>
      </right>
      <top/>
      <bottom style="hair">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style="hair">
        <color indexed="64"/>
      </top>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ck">
        <color auto="1"/>
      </right>
      <top/>
      <bottom style="thick">
        <color auto="1"/>
      </bottom>
      <diagonal/>
    </border>
    <border>
      <left/>
      <right/>
      <top/>
      <bottom style="thick">
        <color auto="1"/>
      </bottom>
      <diagonal/>
    </border>
    <border>
      <left style="thin">
        <color indexed="64"/>
      </left>
      <right style="thick">
        <color auto="1"/>
      </right>
      <top/>
      <bottom/>
      <diagonal/>
    </border>
    <border>
      <left style="hair">
        <color indexed="64"/>
      </left>
      <right style="hair">
        <color indexed="64"/>
      </right>
      <top/>
      <bottom style="hair">
        <color indexed="64"/>
      </bottom>
      <diagonal/>
    </border>
  </borders>
  <cellStyleXfs count="5">
    <xf numFmtId="0" fontId="0"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alignment vertical="top"/>
      <protection locked="0"/>
    </xf>
  </cellStyleXfs>
  <cellXfs count="221">
    <xf numFmtId="0" fontId="1" fillId="0" borderId="0" xfId="0" applyFont="1"/>
    <xf numFmtId="0" fontId="1" fillId="0" borderId="0" xfId="0" applyFont="1" applyAlignment="1">
      <alignment horizontal="center"/>
    </xf>
    <xf numFmtId="14" fontId="4" fillId="0" borderId="1" xfId="0" applyNumberFormat="1" applyFont="1" applyBorder="1" applyAlignment="1">
      <alignment horizontal="left" vertical="center"/>
    </xf>
    <xf numFmtId="9" fontId="4" fillId="0" borderId="0" xfId="3"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vertical="center" wrapText="1"/>
    </xf>
    <xf numFmtId="0" fontId="1" fillId="0" borderId="0" xfId="0" applyFont="1" applyFill="1" applyBorder="1"/>
    <xf numFmtId="9" fontId="4" fillId="0" borderId="2" xfId="3" applyFont="1" applyFill="1" applyBorder="1" applyAlignment="1">
      <alignment horizontal="center"/>
    </xf>
    <xf numFmtId="9" fontId="4" fillId="0" borderId="3" xfId="3" applyFont="1" applyFill="1" applyBorder="1" applyAlignment="1">
      <alignment horizontal="center"/>
    </xf>
    <xf numFmtId="0" fontId="4" fillId="0" borderId="2" xfId="0" applyFont="1" applyFill="1" applyBorder="1"/>
    <xf numFmtId="9" fontId="4" fillId="0" borderId="2" xfId="3" quotePrefix="1" applyFont="1" applyFill="1" applyBorder="1" applyAlignment="1">
      <alignment horizontal="center"/>
    </xf>
    <xf numFmtId="9" fontId="4" fillId="0" borderId="3" xfId="3" quotePrefix="1" applyFont="1" applyFill="1" applyBorder="1" applyAlignment="1">
      <alignment horizontal="center"/>
    </xf>
    <xf numFmtId="0" fontId="4" fillId="0" borderId="2" xfId="0" quotePrefix="1" applyFont="1" applyFill="1" applyBorder="1"/>
    <xf numFmtId="9" fontId="1" fillId="0" borderId="2" xfId="3" quotePrefix="1" applyFont="1" applyFill="1" applyBorder="1" applyAlignment="1">
      <alignment horizontal="center"/>
    </xf>
    <xf numFmtId="9" fontId="1" fillId="0" borderId="2" xfId="3" applyFont="1" applyFill="1" applyBorder="1" applyAlignment="1">
      <alignment horizontal="center"/>
    </xf>
    <xf numFmtId="165" fontId="1" fillId="0" borderId="6" xfId="1" applyFont="1" applyFill="1" applyBorder="1" applyAlignment="1">
      <alignment horizontal="center"/>
    </xf>
    <xf numFmtId="165" fontId="1" fillId="0" borderId="0" xfId="1" applyFont="1" applyFill="1" applyBorder="1" applyAlignment="1">
      <alignment horizontal="center"/>
    </xf>
    <xf numFmtId="3" fontId="1" fillId="0" borderId="0" xfId="0" applyNumberFormat="1" applyFont="1"/>
    <xf numFmtId="0" fontId="8" fillId="0" borderId="0" xfId="0" applyNumberFormat="1" applyFont="1" applyFill="1" applyBorder="1" applyAlignment="1">
      <alignment horizontal="right" vertical="center"/>
    </xf>
    <xf numFmtId="0" fontId="1" fillId="0" borderId="13" xfId="0" applyNumberFormat="1" applyFont="1" applyFill="1" applyBorder="1" applyAlignment="1">
      <alignment horizontal="right" vertical="center"/>
    </xf>
    <xf numFmtId="0" fontId="2" fillId="0" borderId="13"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4" fillId="0" borderId="0" xfId="0" applyFont="1" applyAlignment="1">
      <alignment horizontal="left" wrapText="1"/>
    </xf>
    <xf numFmtId="9" fontId="4" fillId="0" borderId="0" xfId="3" quotePrefix="1" applyFont="1" applyFill="1" applyBorder="1" applyAlignment="1">
      <alignment horizontal="center"/>
    </xf>
    <xf numFmtId="9" fontId="1" fillId="0" borderId="0" xfId="3" applyFont="1" applyFill="1" applyBorder="1" applyAlignment="1">
      <alignment horizontal="center"/>
    </xf>
    <xf numFmtId="0" fontId="1" fillId="0" borderId="0" xfId="0" applyFont="1" applyFill="1"/>
    <xf numFmtId="0" fontId="1" fillId="0" borderId="0" xfId="0" applyFont="1" applyBorder="1"/>
    <xf numFmtId="0" fontId="3" fillId="0" borderId="14" xfId="0" applyNumberFormat="1" applyFont="1" applyFill="1" applyBorder="1" applyAlignment="1">
      <alignment horizontal="right" vertical="center"/>
    </xf>
    <xf numFmtId="0" fontId="4" fillId="0" borderId="15" xfId="0" applyFont="1" applyFill="1" applyBorder="1" applyAlignment="1">
      <alignment horizontal="center" vertical="center" wrapText="1"/>
    </xf>
    <xf numFmtId="9" fontId="4" fillId="0" borderId="15" xfId="3" quotePrefix="1" applyFont="1" applyFill="1" applyBorder="1" applyAlignment="1">
      <alignment horizontal="center"/>
    </xf>
    <xf numFmtId="9" fontId="4" fillId="0" borderId="15" xfId="3" applyFont="1" applyFill="1" applyBorder="1" applyAlignment="1">
      <alignment horizontal="center"/>
    </xf>
    <xf numFmtId="9" fontId="1" fillId="0" borderId="15" xfId="3" applyFont="1" applyFill="1" applyBorder="1" applyAlignment="1">
      <alignment horizontal="center"/>
    </xf>
    <xf numFmtId="0" fontId="4" fillId="0" borderId="15" xfId="0" quotePrefix="1" applyFont="1" applyFill="1" applyBorder="1" applyAlignment="1">
      <alignment horizontal="center"/>
    </xf>
    <xf numFmtId="0" fontId="4" fillId="0" borderId="15" xfId="0" applyFont="1" applyFill="1" applyBorder="1"/>
    <xf numFmtId="0" fontId="1" fillId="0" borderId="15" xfId="0" applyFont="1" applyBorder="1"/>
    <xf numFmtId="0" fontId="7" fillId="0" borderId="0" xfId="0" applyFont="1" applyAlignment="1">
      <alignment horizontal="center"/>
    </xf>
    <xf numFmtId="0" fontId="4" fillId="0" borderId="0" xfId="0" applyFont="1" applyBorder="1" applyAlignment="1">
      <alignment horizontal="right" vertical="center"/>
    </xf>
    <xf numFmtId="14" fontId="4" fillId="0" borderId="0" xfId="0" applyNumberFormat="1" applyFont="1" applyBorder="1" applyAlignment="1">
      <alignment horizontal="left" vertical="center"/>
    </xf>
    <xf numFmtId="0" fontId="1" fillId="0" borderId="0" xfId="0" applyNumberFormat="1" applyFont="1" applyFill="1" applyBorder="1" applyAlignment="1">
      <alignment horizontal="right" vertical="center"/>
    </xf>
    <xf numFmtId="167" fontId="1" fillId="0" borderId="0" xfId="0" applyNumberFormat="1" applyFont="1" applyFill="1" applyBorder="1" applyAlignment="1"/>
    <xf numFmtId="167" fontId="1" fillId="0" borderId="0" xfId="0" applyNumberFormat="1" applyFont="1" applyFill="1" applyBorder="1" applyAlignment="1">
      <alignment horizontal="center"/>
    </xf>
    <xf numFmtId="0" fontId="10" fillId="0" borderId="0" xfId="0" applyFont="1" applyFill="1" applyBorder="1" applyAlignment="1">
      <alignment horizontal="center" vertical="center"/>
    </xf>
    <xf numFmtId="9" fontId="4" fillId="0" borderId="3" xfId="3" applyFont="1" applyFill="1" applyBorder="1" applyAlignment="1">
      <alignment horizontal="center" vertical="center"/>
    </xf>
    <xf numFmtId="9" fontId="4" fillId="0" borderId="3" xfId="3" quotePrefix="1" applyFont="1" applyFill="1" applyBorder="1" applyAlignment="1">
      <alignment horizontal="center" vertical="center"/>
    </xf>
    <xf numFmtId="9" fontId="4" fillId="0" borderId="0" xfId="3" quotePrefix="1" applyFont="1" applyFill="1" applyBorder="1" applyAlignment="1">
      <alignment horizontal="center" vertical="center"/>
    </xf>
    <xf numFmtId="0" fontId="1"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8" fillId="0" borderId="0" xfId="0" applyNumberFormat="1" applyFont="1" applyFill="1" applyBorder="1" applyAlignment="1">
      <alignment horizontal="right" vertical="center"/>
    </xf>
    <xf numFmtId="0" fontId="1" fillId="0" borderId="13" xfId="0" applyNumberFormat="1" applyFont="1" applyFill="1" applyBorder="1" applyAlignment="1">
      <alignment horizontal="right" vertical="center"/>
    </xf>
    <xf numFmtId="0" fontId="2" fillId="0" borderId="13"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2" fillId="0" borderId="13" xfId="0" applyNumberFormat="1" applyFont="1" applyFill="1" applyBorder="1" applyAlignment="1">
      <alignment horizontal="left" vertical="center"/>
    </xf>
    <xf numFmtId="0" fontId="3" fillId="0" borderId="0" xfId="0" applyNumberFormat="1" applyFont="1" applyFill="1" applyBorder="1" applyAlignment="1">
      <alignment vertical="center"/>
    </xf>
    <xf numFmtId="3" fontId="11" fillId="0" borderId="6" xfId="0" applyNumberFormat="1" applyFont="1" applyFill="1" applyBorder="1" applyAlignment="1">
      <alignment horizontal="center"/>
    </xf>
    <xf numFmtId="3" fontId="11" fillId="0" borderId="0" xfId="0" applyNumberFormat="1" applyFont="1" applyFill="1" applyBorder="1" applyAlignment="1">
      <alignment horizontal="center"/>
    </xf>
    <xf numFmtId="3" fontId="12" fillId="0" borderId="6" xfId="0" applyNumberFormat="1" applyFont="1" applyFill="1" applyBorder="1" applyAlignment="1">
      <alignment horizontal="center"/>
    </xf>
    <xf numFmtId="3" fontId="12" fillId="0" borderId="0"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4" xfId="0" applyNumberFormat="1" applyFont="1" applyFill="1" applyBorder="1" applyAlignment="1">
      <alignment horizontal="center"/>
    </xf>
    <xf numFmtId="166" fontId="11" fillId="0" borderId="7" xfId="1" applyNumberFormat="1" applyFont="1" applyFill="1" applyBorder="1" applyAlignment="1">
      <alignment horizontal="center"/>
    </xf>
    <xf numFmtId="166" fontId="11" fillId="0" borderId="4" xfId="1" applyNumberFormat="1" applyFont="1" applyFill="1" applyBorder="1" applyAlignment="1">
      <alignment horizontal="center"/>
    </xf>
    <xf numFmtId="166" fontId="12" fillId="0" borderId="6" xfId="1" applyNumberFormat="1" applyFont="1" applyFill="1" applyBorder="1" applyAlignment="1">
      <alignment horizontal="center"/>
    </xf>
    <xf numFmtId="166" fontId="12" fillId="0" borderId="0" xfId="1" applyNumberFormat="1" applyFont="1" applyFill="1" applyBorder="1" applyAlignment="1">
      <alignment horizontal="center"/>
    </xf>
    <xf numFmtId="0" fontId="12" fillId="0" borderId="0" xfId="0" applyFont="1" applyFill="1" applyBorder="1" applyAlignment="1">
      <alignment horizontal="center"/>
    </xf>
    <xf numFmtId="165" fontId="12" fillId="0" borderId="6" xfId="1" applyFont="1" applyFill="1" applyBorder="1" applyAlignment="1">
      <alignment horizontal="center"/>
    </xf>
    <xf numFmtId="165" fontId="12" fillId="0" borderId="0" xfId="1" applyFont="1" applyFill="1" applyBorder="1" applyAlignment="1">
      <alignment horizontal="center"/>
    </xf>
    <xf numFmtId="166" fontId="11" fillId="0" borderId="7" xfId="1" applyNumberFormat="1" applyFont="1" applyFill="1" applyBorder="1" applyAlignment="1">
      <alignment horizontal="center" vertical="center"/>
    </xf>
    <xf numFmtId="166" fontId="11" fillId="0" borderId="4" xfId="1" applyNumberFormat="1" applyFont="1" applyFill="1" applyBorder="1" applyAlignment="1">
      <alignment horizontal="center" vertical="center"/>
    </xf>
    <xf numFmtId="1" fontId="11" fillId="0" borderId="6" xfId="2" applyNumberFormat="1" applyFont="1" applyFill="1" applyBorder="1" applyAlignment="1">
      <alignment horizontal="center"/>
    </xf>
    <xf numFmtId="1" fontId="11" fillId="0" borderId="0" xfId="2" applyNumberFormat="1" applyFont="1" applyFill="1" applyBorder="1" applyAlignment="1">
      <alignment horizontal="center"/>
    </xf>
    <xf numFmtId="3" fontId="12" fillId="0" borderId="6" xfId="2" applyNumberFormat="1" applyFont="1" applyFill="1" applyBorder="1" applyAlignment="1">
      <alignment horizontal="center"/>
    </xf>
    <xf numFmtId="3" fontId="12" fillId="0" borderId="0" xfId="2" applyNumberFormat="1" applyFont="1" applyFill="1" applyBorder="1" applyAlignment="1">
      <alignment horizontal="center"/>
    </xf>
    <xf numFmtId="1" fontId="12" fillId="0" borderId="6" xfId="2" applyNumberFormat="1" applyFont="1" applyFill="1" applyBorder="1" applyAlignment="1">
      <alignment horizontal="center"/>
    </xf>
    <xf numFmtId="1" fontId="12" fillId="0" borderId="0" xfId="2" applyNumberFormat="1" applyFont="1" applyFill="1" applyBorder="1" applyAlignment="1">
      <alignment horizontal="center"/>
    </xf>
    <xf numFmtId="1" fontId="11" fillId="0" borderId="7" xfId="2" applyNumberFormat="1" applyFont="1" applyFill="1" applyBorder="1" applyAlignment="1">
      <alignment horizontal="center"/>
    </xf>
    <xf numFmtId="1" fontId="11" fillId="0" borderId="4" xfId="2" applyNumberFormat="1" applyFont="1" applyFill="1" applyBorder="1" applyAlignment="1">
      <alignment horizontal="center"/>
    </xf>
    <xf numFmtId="0" fontId="1" fillId="0" borderId="33" xfId="0" applyFont="1" applyBorder="1"/>
    <xf numFmtId="0" fontId="1" fillId="0" borderId="32" xfId="0" applyFont="1" applyBorder="1"/>
    <xf numFmtId="3" fontId="13" fillId="0" borderId="6" xfId="0" applyNumberFormat="1" applyFont="1" applyFill="1" applyBorder="1" applyAlignment="1">
      <alignment horizontal="center"/>
    </xf>
    <xf numFmtId="3" fontId="13" fillId="0" borderId="0" xfId="0" applyNumberFormat="1" applyFont="1" applyFill="1" applyBorder="1" applyAlignment="1">
      <alignment horizontal="center"/>
    </xf>
    <xf numFmtId="9" fontId="14" fillId="0" borderId="2" xfId="3" applyFont="1" applyFill="1" applyBorder="1" applyAlignment="1">
      <alignment horizontal="center"/>
    </xf>
    <xf numFmtId="3" fontId="15" fillId="0" borderId="6" xfId="0" applyNumberFormat="1" applyFont="1" applyFill="1" applyBorder="1" applyAlignment="1">
      <alignment horizontal="center"/>
    </xf>
    <xf numFmtId="3" fontId="15" fillId="0" borderId="0" xfId="0" applyNumberFormat="1" applyFont="1" applyFill="1" applyBorder="1" applyAlignment="1">
      <alignment horizontal="center"/>
    </xf>
    <xf numFmtId="9" fontId="14" fillId="0" borderId="2" xfId="3" quotePrefix="1" applyFont="1" applyFill="1" applyBorder="1" applyAlignment="1">
      <alignment horizontal="center"/>
    </xf>
    <xf numFmtId="3" fontId="13" fillId="0" borderId="7" xfId="0" applyNumberFormat="1" applyFont="1" applyFill="1" applyBorder="1" applyAlignment="1">
      <alignment horizontal="center"/>
    </xf>
    <xf numFmtId="3" fontId="13" fillId="0" borderId="4" xfId="0" applyNumberFormat="1" applyFont="1" applyFill="1" applyBorder="1" applyAlignment="1">
      <alignment horizontal="center"/>
    </xf>
    <xf numFmtId="9" fontId="14" fillId="0" borderId="3" xfId="3" applyFont="1" applyFill="1" applyBorder="1" applyAlignment="1">
      <alignment horizontal="center"/>
    </xf>
    <xf numFmtId="9" fontId="16" fillId="0" borderId="2" xfId="3" quotePrefix="1" applyFont="1" applyFill="1" applyBorder="1" applyAlignment="1">
      <alignment horizontal="center"/>
    </xf>
    <xf numFmtId="3" fontId="16" fillId="0" borderId="6"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4" fillId="0" borderId="2" xfId="0" quotePrefix="1" applyFont="1" applyFill="1" applyBorder="1"/>
    <xf numFmtId="166" fontId="13" fillId="0" borderId="7" xfId="1" applyNumberFormat="1" applyFont="1" applyFill="1" applyBorder="1" applyAlignment="1">
      <alignment horizontal="center"/>
    </xf>
    <xf numFmtId="166" fontId="13" fillId="0" borderId="4" xfId="1" applyNumberFormat="1" applyFont="1" applyFill="1" applyBorder="1" applyAlignment="1">
      <alignment horizontal="center"/>
    </xf>
    <xf numFmtId="166" fontId="15" fillId="0" borderId="6" xfId="1" applyNumberFormat="1" applyFont="1" applyFill="1" applyBorder="1" applyAlignment="1">
      <alignment horizontal="center"/>
    </xf>
    <xf numFmtId="166" fontId="15" fillId="0" borderId="0" xfId="1" applyNumberFormat="1" applyFont="1" applyFill="1" applyBorder="1" applyAlignment="1">
      <alignment horizontal="center"/>
    </xf>
    <xf numFmtId="166" fontId="15" fillId="0" borderId="6" xfId="1" applyNumberFormat="1" applyFont="1" applyFill="1" applyBorder="1" applyAlignment="1">
      <alignment horizontal="center" vertical="center"/>
    </xf>
    <xf numFmtId="166" fontId="15" fillId="0" borderId="0" xfId="1" applyNumberFormat="1" applyFont="1" applyFill="1" applyBorder="1" applyAlignment="1">
      <alignment horizontal="center" vertical="center"/>
    </xf>
    <xf numFmtId="9" fontId="14" fillId="0" borderId="2" xfId="3" quotePrefix="1" applyFont="1" applyFill="1" applyBorder="1" applyAlignment="1">
      <alignment horizontal="center" vertical="center"/>
    </xf>
    <xf numFmtId="166" fontId="16" fillId="0" borderId="6" xfId="1" applyNumberFormat="1" applyFont="1" applyFill="1" applyBorder="1" applyAlignment="1">
      <alignment horizontal="center"/>
    </xf>
    <xf numFmtId="166" fontId="16" fillId="0" borderId="0" xfId="1" applyNumberFormat="1" applyFont="1" applyFill="1" applyBorder="1" applyAlignment="1">
      <alignment horizont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6" fillId="2" borderId="4" xfId="0" applyNumberFormat="1" applyFont="1" applyFill="1" applyBorder="1" applyAlignment="1">
      <alignment horizontal="center" vertical="center"/>
    </xf>
    <xf numFmtId="9" fontId="14" fillId="2" borderId="7" xfId="3" applyFont="1" applyFill="1" applyBorder="1" applyAlignment="1">
      <alignment horizontal="center"/>
    </xf>
    <xf numFmtId="9" fontId="14" fillId="2" borderId="4" xfId="3" applyFont="1" applyFill="1" applyBorder="1" applyAlignment="1">
      <alignment horizontal="center"/>
    </xf>
    <xf numFmtId="165" fontId="14" fillId="2" borderId="3" xfId="1" quotePrefix="1" applyFont="1" applyFill="1" applyBorder="1" applyAlignment="1">
      <alignment horizontal="center"/>
    </xf>
    <xf numFmtId="0" fontId="8" fillId="2" borderId="0" xfId="0" applyNumberFormat="1" applyFont="1" applyFill="1" applyBorder="1" applyAlignment="1">
      <alignment horizontal="right" vertical="center"/>
    </xf>
    <xf numFmtId="9" fontId="16" fillId="2" borderId="6" xfId="3" applyFont="1" applyFill="1" applyBorder="1" applyAlignment="1">
      <alignment horizontal="center"/>
    </xf>
    <xf numFmtId="9" fontId="16" fillId="2" borderId="0" xfId="3" applyFont="1" applyFill="1" applyBorder="1" applyAlignment="1">
      <alignment horizontal="center"/>
    </xf>
    <xf numFmtId="0" fontId="14" fillId="2" borderId="2" xfId="0" quotePrefix="1" applyFont="1" applyFill="1" applyBorder="1" applyAlignment="1">
      <alignment horizontal="center"/>
    </xf>
    <xf numFmtId="167" fontId="14" fillId="2" borderId="7" xfId="0" applyNumberFormat="1" applyFont="1" applyFill="1" applyBorder="1" applyAlignment="1">
      <alignment horizontal="center"/>
    </xf>
    <xf numFmtId="167" fontId="14" fillId="2" borderId="4" xfId="0" applyNumberFormat="1" applyFont="1" applyFill="1" applyBorder="1" applyAlignment="1">
      <alignment horizontal="center"/>
    </xf>
    <xf numFmtId="9" fontId="14" fillId="2" borderId="3" xfId="3" applyFont="1" applyFill="1" applyBorder="1" applyAlignment="1">
      <alignment horizontal="center"/>
    </xf>
    <xf numFmtId="167" fontId="4" fillId="7" borderId="7" xfId="0" applyNumberFormat="1" applyFont="1" applyFill="1" applyBorder="1" applyAlignment="1"/>
    <xf numFmtId="167" fontId="4" fillId="7" borderId="4" xfId="0" applyNumberFormat="1" applyFont="1" applyFill="1" applyBorder="1" applyAlignment="1"/>
    <xf numFmtId="9" fontId="4" fillId="7" borderId="3" xfId="3" applyFont="1" applyFill="1" applyBorder="1" applyAlignment="1">
      <alignment horizontal="center"/>
    </xf>
    <xf numFmtId="9" fontId="4" fillId="7" borderId="3" xfId="3" quotePrefix="1" applyFont="1" applyFill="1" applyBorder="1" applyAlignment="1">
      <alignment horizontal="center"/>
    </xf>
    <xf numFmtId="167" fontId="1" fillId="7" borderId="11" xfId="0" applyNumberFormat="1" applyFont="1" applyFill="1" applyBorder="1" applyAlignment="1"/>
    <xf numFmtId="167" fontId="1" fillId="7" borderId="12" xfId="0" applyNumberFormat="1" applyFont="1" applyFill="1" applyBorder="1" applyAlignment="1"/>
    <xf numFmtId="9" fontId="4" fillId="7" borderId="5" xfId="3" quotePrefix="1" applyFont="1" applyFill="1" applyBorder="1" applyAlignment="1">
      <alignment horizontal="center"/>
    </xf>
    <xf numFmtId="9" fontId="1" fillId="7" borderId="5" xfId="3" applyFont="1" applyFill="1" applyBorder="1" applyAlignment="1">
      <alignment horizontal="center"/>
    </xf>
    <xf numFmtId="167" fontId="4" fillId="7" borderId="7" xfId="0" applyNumberFormat="1" applyFont="1" applyFill="1" applyBorder="1" applyAlignment="1">
      <alignment horizontal="center"/>
    </xf>
    <xf numFmtId="167" fontId="1" fillId="7" borderId="11" xfId="0" applyNumberFormat="1" applyFont="1" applyFill="1" applyBorder="1" applyAlignment="1">
      <alignment horizontal="center"/>
    </xf>
    <xf numFmtId="167" fontId="1" fillId="7" borderId="12" xfId="0" applyNumberFormat="1" applyFont="1" applyFill="1" applyBorder="1" applyAlignment="1">
      <alignment horizontal="center"/>
    </xf>
    <xf numFmtId="167" fontId="4" fillId="5" borderId="7" xfId="0" applyNumberFormat="1" applyFont="1" applyFill="1" applyBorder="1" applyAlignment="1">
      <alignment horizontal="center"/>
    </xf>
    <xf numFmtId="167" fontId="4" fillId="5" borderId="4" xfId="0" applyNumberFormat="1" applyFont="1" applyFill="1" applyBorder="1" applyAlignment="1">
      <alignment horizontal="center"/>
    </xf>
    <xf numFmtId="9" fontId="4" fillId="5" borderId="3" xfId="3" applyFont="1" applyFill="1" applyBorder="1" applyAlignment="1">
      <alignment horizontal="center"/>
    </xf>
    <xf numFmtId="9" fontId="4" fillId="5" borderId="3" xfId="3" quotePrefix="1" applyFont="1" applyFill="1" applyBorder="1" applyAlignment="1">
      <alignment horizontal="center"/>
    </xf>
    <xf numFmtId="167" fontId="1" fillId="5" borderId="11" xfId="0" applyNumberFormat="1" applyFont="1" applyFill="1" applyBorder="1" applyAlignment="1">
      <alignment horizontal="center"/>
    </xf>
    <xf numFmtId="167" fontId="1" fillId="5" borderId="12" xfId="0" applyNumberFormat="1" applyFont="1" applyFill="1" applyBorder="1" applyAlignment="1">
      <alignment horizontal="center"/>
    </xf>
    <xf numFmtId="9" fontId="4" fillId="5" borderId="5" xfId="3" quotePrefix="1" applyFont="1" applyFill="1" applyBorder="1" applyAlignment="1">
      <alignment horizontal="center"/>
    </xf>
    <xf numFmtId="9" fontId="1" fillId="5" borderId="5" xfId="3" applyFont="1" applyFill="1" applyBorder="1" applyAlignment="1">
      <alignment horizontal="center"/>
    </xf>
    <xf numFmtId="0" fontId="1" fillId="0" borderId="0" xfId="0" applyFont="1" applyAlignment="1">
      <alignment wrapText="1"/>
    </xf>
    <xf numFmtId="167" fontId="16" fillId="2" borderId="6" xfId="0" applyNumberFormat="1" applyFont="1" applyFill="1" applyBorder="1" applyAlignment="1">
      <alignment horizontal="center"/>
    </xf>
    <xf numFmtId="167" fontId="16" fillId="2" borderId="0" xfId="0" applyNumberFormat="1" applyFont="1" applyFill="1" applyBorder="1" applyAlignment="1">
      <alignment horizontal="center"/>
    </xf>
    <xf numFmtId="9" fontId="16" fillId="2" borderId="2" xfId="3" quotePrefix="1" applyFont="1" applyFill="1" applyBorder="1" applyAlignment="1">
      <alignment horizontal="center"/>
    </xf>
    <xf numFmtId="167" fontId="4" fillId="2" borderId="7" xfId="0" applyNumberFormat="1" applyFont="1" applyFill="1" applyBorder="1" applyAlignment="1">
      <alignment horizontal="center"/>
    </xf>
    <xf numFmtId="167" fontId="4" fillId="2" borderId="4" xfId="0" applyNumberFormat="1" applyFont="1" applyFill="1" applyBorder="1" applyAlignment="1">
      <alignment horizontal="center"/>
    </xf>
    <xf numFmtId="9" fontId="4" fillId="2" borderId="3" xfId="3" applyFont="1" applyFill="1" applyBorder="1" applyAlignment="1">
      <alignment horizontal="center"/>
    </xf>
    <xf numFmtId="9" fontId="4" fillId="2" borderId="3" xfId="3" quotePrefix="1" applyFont="1" applyFill="1" applyBorder="1" applyAlignment="1">
      <alignment horizontal="center"/>
    </xf>
    <xf numFmtId="167" fontId="1" fillId="2" borderId="11" xfId="0" applyNumberFormat="1" applyFont="1" applyFill="1" applyBorder="1" applyAlignment="1">
      <alignment horizontal="center"/>
    </xf>
    <xf numFmtId="167" fontId="1" fillId="2" borderId="12" xfId="0" applyNumberFormat="1" applyFont="1" applyFill="1" applyBorder="1" applyAlignment="1">
      <alignment horizontal="center"/>
    </xf>
    <xf numFmtId="9" fontId="4" fillId="2" borderId="5" xfId="3" quotePrefix="1" applyFont="1" applyFill="1" applyBorder="1" applyAlignment="1">
      <alignment horizontal="center"/>
    </xf>
    <xf numFmtId="9" fontId="1" fillId="2" borderId="5" xfId="3" applyFont="1" applyFill="1" applyBorder="1" applyAlignment="1">
      <alignment horizontal="center"/>
    </xf>
    <xf numFmtId="0" fontId="14" fillId="3" borderId="8" xfId="0" quotePrefix="1" applyFont="1" applyFill="1" applyBorder="1" applyAlignment="1">
      <alignment horizontal="center" vertical="center" wrapText="1"/>
    </xf>
    <xf numFmtId="0" fontId="14" fillId="3" borderId="9" xfId="0" quotePrefix="1" applyFont="1" applyFill="1" applyBorder="1" applyAlignment="1">
      <alignment horizontal="center" vertical="center" wrapText="1"/>
    </xf>
    <xf numFmtId="0" fontId="4" fillId="3" borderId="10" xfId="0" applyFont="1" applyFill="1" applyBorder="1" applyAlignment="1">
      <alignment horizontal="center" vertical="center" wrapText="1"/>
    </xf>
    <xf numFmtId="9" fontId="14" fillId="0" borderId="3" xfId="3" quotePrefix="1" applyFont="1" applyFill="1" applyBorder="1" applyAlignment="1">
      <alignment horizontal="center"/>
    </xf>
    <xf numFmtId="9" fontId="16" fillId="0" borderId="2" xfId="3" applyFont="1" applyFill="1" applyBorder="1" applyAlignment="1">
      <alignment horizontal="center"/>
    </xf>
    <xf numFmtId="0" fontId="14" fillId="2" borderId="3" xfId="0" quotePrefix="1" applyFont="1" applyFill="1" applyBorder="1" applyAlignment="1">
      <alignment horizontal="center"/>
    </xf>
    <xf numFmtId="0" fontId="14" fillId="0" borderId="2" xfId="0" applyFont="1" applyFill="1" applyBorder="1"/>
    <xf numFmtId="0" fontId="2" fillId="0" borderId="30" xfId="0" applyNumberFormat="1" applyFont="1" applyFill="1" applyBorder="1" applyAlignment="1">
      <alignment horizontal="right" vertical="center"/>
    </xf>
    <xf numFmtId="9" fontId="16" fillId="0" borderId="2" xfId="3" applyFont="1" applyFill="1" applyBorder="1" applyAlignment="1">
      <alignment horizontal="center" vertical="center"/>
    </xf>
    <xf numFmtId="0" fontId="4" fillId="2" borderId="20" xfId="0" applyNumberFormat="1" applyFont="1" applyFill="1" applyBorder="1" applyAlignment="1">
      <alignment horizontal="center" vertical="center"/>
    </xf>
    <xf numFmtId="9" fontId="14" fillId="2" borderId="3" xfId="3" quotePrefix="1" applyFont="1" applyFill="1" applyBorder="1" applyAlignment="1">
      <alignment horizontal="center"/>
    </xf>
    <xf numFmtId="0" fontId="1" fillId="2" borderId="13" xfId="0" applyNumberFormat="1" applyFont="1" applyFill="1" applyBorder="1" applyAlignment="1">
      <alignment horizontal="right" vertical="center"/>
    </xf>
    <xf numFmtId="9" fontId="16" fillId="2" borderId="2" xfId="3" applyFont="1" applyFill="1" applyBorder="1" applyAlignment="1">
      <alignment horizontal="center"/>
    </xf>
    <xf numFmtId="0" fontId="1" fillId="0" borderId="13" xfId="0" applyFont="1" applyBorder="1"/>
    <xf numFmtId="0" fontId="1" fillId="0" borderId="28" xfId="0" applyFont="1" applyBorder="1"/>
    <xf numFmtId="0" fontId="1" fillId="0" borderId="34" xfId="0" applyFont="1" applyBorder="1"/>
    <xf numFmtId="0" fontId="1" fillId="0" borderId="35" xfId="0" applyFont="1" applyBorder="1"/>
    <xf numFmtId="0" fontId="1" fillId="0" borderId="31" xfId="0" applyFont="1" applyBorder="1"/>
    <xf numFmtId="0" fontId="17" fillId="0" borderId="0" xfId="4" applyAlignment="1" applyProtection="1">
      <alignment horizontal="center"/>
    </xf>
    <xf numFmtId="0" fontId="18" fillId="0" borderId="0" xfId="0" applyFont="1" applyAlignment="1">
      <alignment horizontal="center" vertical="center"/>
    </xf>
    <xf numFmtId="0" fontId="1" fillId="5" borderId="22" xfId="0" applyNumberFormat="1" applyFont="1" applyFill="1" applyBorder="1" applyAlignment="1">
      <alignment horizontal="right" vertical="center"/>
    </xf>
    <xf numFmtId="0" fontId="8" fillId="5" borderId="12" xfId="0" applyNumberFormat="1" applyFont="1" applyFill="1" applyBorder="1" applyAlignment="1">
      <alignment horizontal="right" vertical="center"/>
    </xf>
    <xf numFmtId="0" fontId="4" fillId="4" borderId="18" xfId="0" applyNumberFormat="1" applyFont="1" applyFill="1" applyBorder="1" applyAlignment="1">
      <alignment horizontal="center" vertical="center"/>
    </xf>
    <xf numFmtId="0" fontId="5" fillId="4" borderId="9" xfId="0" applyNumberFormat="1" applyFont="1" applyFill="1" applyBorder="1" applyAlignment="1">
      <alignment vertical="center"/>
    </xf>
    <xf numFmtId="0" fontId="16" fillId="0" borderId="24" xfId="0" quotePrefix="1" applyFont="1" applyBorder="1" applyAlignment="1">
      <alignment vertical="top" wrapText="1"/>
    </xf>
    <xf numFmtId="0" fontId="16" fillId="0" borderId="26" xfId="0" applyFont="1" applyBorder="1" applyAlignment="1">
      <alignment vertical="top"/>
    </xf>
    <xf numFmtId="0" fontId="16" fillId="0" borderId="27" xfId="0" applyFont="1" applyBorder="1" applyAlignment="1">
      <alignment vertical="top"/>
    </xf>
    <xf numFmtId="0" fontId="16" fillId="0" borderId="13" xfId="0" applyFont="1" applyBorder="1" applyAlignment="1">
      <alignment vertical="top"/>
    </xf>
    <xf numFmtId="0" fontId="16" fillId="0" borderId="0" xfId="0" applyFont="1" applyBorder="1" applyAlignment="1">
      <alignment vertical="top"/>
    </xf>
    <xf numFmtId="0" fontId="16" fillId="0" borderId="28" xfId="0" applyFont="1" applyBorder="1" applyAlignment="1">
      <alignment vertical="top"/>
    </xf>
    <xf numFmtId="0" fontId="16" fillId="0" borderId="22" xfId="0" applyFont="1" applyBorder="1" applyAlignment="1">
      <alignment vertical="top"/>
    </xf>
    <xf numFmtId="0" fontId="16" fillId="0" borderId="12" xfId="0" applyFont="1" applyBorder="1" applyAlignment="1">
      <alignment vertical="top"/>
    </xf>
    <xf numFmtId="0" fontId="16" fillId="0" borderId="29" xfId="0" applyFont="1" applyBorder="1" applyAlignment="1">
      <alignment vertical="top"/>
    </xf>
    <xf numFmtId="0" fontId="4" fillId="0"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 fillId="0" borderId="13"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4" fillId="0" borderId="20"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2" fillId="0" borderId="13"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4" fillId="5" borderId="20" xfId="0" applyNumberFormat="1" applyFont="1" applyFill="1" applyBorder="1" applyAlignment="1">
      <alignment horizontal="center" vertical="center"/>
    </xf>
    <xf numFmtId="0" fontId="6" fillId="5" borderId="4" xfId="0" applyNumberFormat="1" applyFont="1" applyFill="1" applyBorder="1" applyAlignment="1">
      <alignment horizontal="center" vertical="center"/>
    </xf>
    <xf numFmtId="0" fontId="2" fillId="0" borderId="21" xfId="0" applyNumberFormat="1" applyFont="1" applyFill="1" applyBorder="1" applyAlignment="1">
      <alignment horizontal="right" vertical="center"/>
    </xf>
    <xf numFmtId="0" fontId="4" fillId="5" borderId="23" xfId="0" applyNumberFormat="1" applyFont="1" applyFill="1" applyBorder="1" applyAlignment="1">
      <alignment horizontal="center" vertical="center"/>
    </xf>
    <xf numFmtId="0" fontId="1" fillId="0" borderId="21" xfId="0" applyNumberFormat="1" applyFont="1" applyFill="1" applyBorder="1" applyAlignment="1">
      <alignment horizontal="right" vertical="center"/>
    </xf>
    <xf numFmtId="0" fontId="4" fillId="0" borderId="23" xfId="0" applyNumberFormat="1" applyFont="1" applyFill="1" applyBorder="1" applyAlignment="1">
      <alignment horizontal="center" vertical="center"/>
    </xf>
    <xf numFmtId="0" fontId="2" fillId="0" borderId="13"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4" fillId="2" borderId="20"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1" fillId="2" borderId="22" xfId="0" applyNumberFormat="1" applyFont="1" applyFill="1" applyBorder="1" applyAlignment="1">
      <alignment horizontal="right" vertical="center"/>
    </xf>
    <xf numFmtId="0" fontId="8" fillId="2" borderId="12" xfId="0" applyNumberFormat="1" applyFont="1" applyFill="1" applyBorder="1" applyAlignment="1">
      <alignment horizontal="right" vertical="center"/>
    </xf>
    <xf numFmtId="0" fontId="4" fillId="6" borderId="18" xfId="0" applyNumberFormat="1" applyFont="1" applyFill="1" applyBorder="1" applyAlignment="1">
      <alignment horizontal="center" vertical="center" wrapText="1"/>
    </xf>
    <xf numFmtId="0" fontId="5" fillId="6" borderId="19" xfId="0" applyNumberFormat="1" applyFont="1" applyFill="1" applyBorder="1" applyAlignment="1">
      <alignment horizontal="center" vertical="center" wrapText="1"/>
    </xf>
    <xf numFmtId="0" fontId="4" fillId="7" borderId="20" xfId="0" applyNumberFormat="1" applyFont="1" applyFill="1" applyBorder="1" applyAlignment="1">
      <alignment horizontal="center" vertical="center"/>
    </xf>
    <xf numFmtId="0" fontId="6" fillId="7" borderId="4" xfId="0" applyNumberFormat="1" applyFont="1" applyFill="1" applyBorder="1" applyAlignment="1">
      <alignment horizontal="center" vertical="center"/>
    </xf>
    <xf numFmtId="0" fontId="1" fillId="7" borderId="22" xfId="0" applyNumberFormat="1" applyFont="1" applyFill="1" applyBorder="1" applyAlignment="1">
      <alignment horizontal="right" vertical="center"/>
    </xf>
    <xf numFmtId="0" fontId="8" fillId="7" borderId="12" xfId="0" applyNumberFormat="1" applyFont="1" applyFill="1" applyBorder="1" applyAlignment="1">
      <alignment horizontal="right" vertical="center"/>
    </xf>
    <xf numFmtId="0" fontId="4" fillId="4" borderId="19" xfId="0" applyNumberFormat="1" applyFont="1" applyFill="1" applyBorder="1" applyAlignment="1">
      <alignment horizontal="center" vertical="center"/>
    </xf>
    <xf numFmtId="0" fontId="4" fillId="4" borderId="9" xfId="0" applyNumberFormat="1" applyFont="1" applyFill="1" applyBorder="1" applyAlignment="1">
      <alignment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xf>
    <xf numFmtId="0" fontId="9" fillId="3" borderId="19" xfId="0" applyNumberFormat="1" applyFont="1" applyFill="1" applyBorder="1" applyAlignment="1">
      <alignment horizontal="center" vertical="center"/>
    </xf>
    <xf numFmtId="0" fontId="4" fillId="2" borderId="23" xfId="0" applyNumberFormat="1" applyFont="1" applyFill="1" applyBorder="1" applyAlignment="1">
      <alignment horizontal="center" vertical="center"/>
    </xf>
    <xf numFmtId="0" fontId="1" fillId="2" borderId="13" xfId="0" applyNumberFormat="1" applyFont="1" applyFill="1" applyBorder="1" applyAlignment="1">
      <alignment horizontal="right" vertical="center"/>
    </xf>
    <xf numFmtId="0" fontId="1" fillId="2" borderId="21" xfId="0" applyNumberFormat="1" applyFont="1" applyFill="1" applyBorder="1" applyAlignment="1">
      <alignment horizontal="right" vertical="center"/>
    </xf>
    <xf numFmtId="0" fontId="7" fillId="0" borderId="0" xfId="0" applyFont="1" applyAlignment="1">
      <alignment horizontal="center"/>
    </xf>
    <xf numFmtId="0" fontId="5" fillId="6" borderId="19" xfId="0" applyNumberFormat="1" applyFont="1" applyFill="1" applyBorder="1" applyAlignment="1">
      <alignment vertical="center" wrapText="1"/>
    </xf>
    <xf numFmtId="0" fontId="16" fillId="0" borderId="0" xfId="0" applyNumberFormat="1" applyFont="1" applyAlignment="1">
      <alignment horizontal="left" vertical="top" wrapText="1"/>
    </xf>
  </cellXfs>
  <cellStyles count="5">
    <cellStyle name="Euro" xfId="1"/>
    <cellStyle name="Lien hypertexte" xfId="4" builtinId="8"/>
    <cellStyle name="Milliers" xfId="2" builtinId="3"/>
    <cellStyle name="Normal" xfId="0" builtinId="0"/>
    <cellStyle name="Pourcentag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158751</xdr:colOff>
      <xdr:row>0</xdr:row>
      <xdr:rowOff>74084</xdr:rowOff>
    </xdr:from>
    <xdr:to>
      <xdr:col>1</xdr:col>
      <xdr:colOff>857251</xdr:colOff>
      <xdr:row>6</xdr:row>
      <xdr:rowOff>46804</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8751" y="74084"/>
          <a:ext cx="1460500" cy="1835387"/>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dald42.fr/" TargetMode="External"/></Relationships>
</file>

<file path=xl/worksheets/sheet1.xml><?xml version="1.0" encoding="utf-8"?>
<worksheet xmlns="http://schemas.openxmlformats.org/spreadsheetml/2006/main" xmlns:r="http://schemas.openxmlformats.org/officeDocument/2006/relationships">
  <sheetPr>
    <pageSetUpPr fitToPage="1"/>
  </sheetPr>
  <dimension ref="A2:P73"/>
  <sheetViews>
    <sheetView showGridLines="0" tabSelected="1" zoomScale="75" zoomScaleNormal="75" workbookViewId="0">
      <selection activeCell="L74" sqref="L74"/>
    </sheetView>
  </sheetViews>
  <sheetFormatPr baseColWidth="10" defaultRowHeight="12.75"/>
  <cols>
    <col min="2" max="2" width="23.42578125" customWidth="1"/>
    <col min="3" max="4" width="13.140625" bestFit="1" customWidth="1"/>
    <col min="5" max="5" width="11.140625" bestFit="1" customWidth="1"/>
    <col min="6" max="6" width="11" bestFit="1" customWidth="1"/>
    <col min="7" max="7" width="2.42578125" customWidth="1"/>
    <col min="8" max="8" width="7.42578125" customWidth="1"/>
    <col min="10" max="10" width="21.42578125" customWidth="1"/>
    <col min="11" max="11" width="10.85546875" bestFit="1" customWidth="1"/>
    <col min="12" max="12" width="11.42578125" bestFit="1" customWidth="1"/>
    <col min="13" max="13" width="11.5703125" bestFit="1" customWidth="1"/>
    <col min="14" max="14" width="11.140625" bestFit="1" customWidth="1"/>
  </cols>
  <sheetData>
    <row r="2" spans="1:14" ht="33">
      <c r="B2" s="218" t="s">
        <v>33</v>
      </c>
      <c r="C2" s="218"/>
      <c r="D2" s="218"/>
      <c r="E2" s="218"/>
      <c r="F2" s="218"/>
      <c r="G2" s="218"/>
      <c r="H2" s="218"/>
      <c r="I2" s="218"/>
      <c r="J2" s="218"/>
      <c r="K2" s="218"/>
      <c r="L2" s="218"/>
      <c r="M2" s="218"/>
      <c r="N2" s="218"/>
    </row>
    <row r="3" spans="1:14" ht="33">
      <c r="B3" s="218" t="s">
        <v>34</v>
      </c>
      <c r="C3" s="218"/>
      <c r="D3" s="218"/>
      <c r="E3" s="218"/>
      <c r="F3" s="218"/>
      <c r="G3" s="218"/>
      <c r="H3" s="218"/>
      <c r="I3" s="218"/>
      <c r="J3" s="218"/>
      <c r="K3" s="218"/>
      <c r="L3" s="218"/>
      <c r="M3" s="218"/>
      <c r="N3" s="218"/>
    </row>
    <row r="4" spans="1:14" ht="33">
      <c r="B4" s="35"/>
      <c r="C4" s="35"/>
      <c r="D4" s="35"/>
      <c r="K4" s="35"/>
      <c r="L4" s="35"/>
      <c r="M4" s="35"/>
      <c r="N4" s="35"/>
    </row>
    <row r="5" spans="1:14" ht="12.75" customHeight="1" thickBot="1">
      <c r="B5" s="1"/>
      <c r="C5" s="1"/>
      <c r="D5" s="1"/>
      <c r="E5" s="169" t="s">
        <v>32</v>
      </c>
      <c r="F5" s="169"/>
      <c r="G5" s="169"/>
      <c r="H5" s="169"/>
      <c r="I5" s="169"/>
      <c r="J5" s="169"/>
      <c r="K5" s="1"/>
      <c r="L5" s="1"/>
    </row>
    <row r="6" spans="1:14" ht="21.75" customHeight="1" thickBot="1">
      <c r="D6" s="1"/>
      <c r="E6" s="169"/>
      <c r="F6" s="169"/>
      <c r="G6" s="169"/>
      <c r="H6" s="169"/>
      <c r="I6" s="169"/>
      <c r="J6" s="169"/>
      <c r="K6" s="1"/>
      <c r="L6" s="46" t="s">
        <v>0</v>
      </c>
      <c r="M6" s="47"/>
      <c r="N6" s="2">
        <f ca="1">TODAY()</f>
        <v>41683</v>
      </c>
    </row>
    <row r="7" spans="1:14" ht="9.75" customHeight="1">
      <c r="D7" s="1"/>
      <c r="E7" s="169"/>
      <c r="F7" s="169"/>
      <c r="G7" s="169"/>
      <c r="H7" s="169"/>
      <c r="I7" s="169"/>
      <c r="J7" s="169"/>
      <c r="K7" s="1"/>
      <c r="L7" s="36"/>
      <c r="M7" s="36"/>
      <c r="N7" s="37"/>
    </row>
    <row r="8" spans="1:14" ht="9.75" customHeight="1">
      <c r="B8" s="168" t="s">
        <v>30</v>
      </c>
      <c r="D8" s="1"/>
      <c r="E8" s="169"/>
      <c r="F8" s="169"/>
      <c r="G8" s="169"/>
      <c r="H8" s="169"/>
      <c r="I8" s="169"/>
      <c r="J8" s="169"/>
      <c r="K8" s="1"/>
      <c r="L8" s="36"/>
      <c r="M8" s="36"/>
      <c r="N8" s="37"/>
    </row>
    <row r="9" spans="1:14" ht="3.75" customHeight="1">
      <c r="D9" s="1"/>
      <c r="E9" s="1"/>
      <c r="F9" s="1"/>
      <c r="G9" s="1"/>
      <c r="H9" s="1"/>
      <c r="I9" s="1"/>
      <c r="J9" s="1"/>
      <c r="K9" s="1"/>
      <c r="L9" s="36"/>
      <c r="M9" s="36"/>
      <c r="N9" s="37"/>
    </row>
    <row r="10" spans="1:14" ht="6" customHeight="1">
      <c r="D10" s="1"/>
      <c r="E10" s="1"/>
      <c r="F10" s="1"/>
      <c r="G10" s="1"/>
      <c r="H10" s="1"/>
      <c r="I10" s="1"/>
      <c r="J10" s="1"/>
      <c r="K10" s="1"/>
      <c r="L10" s="36"/>
      <c r="M10" s="36"/>
      <c r="N10" s="37"/>
    </row>
    <row r="11" spans="1:14" ht="116.25" customHeight="1">
      <c r="D11" s="1"/>
      <c r="E11" s="1"/>
      <c r="F11" s="1"/>
      <c r="G11" s="1"/>
      <c r="H11" s="1"/>
      <c r="I11" s="1"/>
      <c r="J11" s="1"/>
      <c r="K11" s="1"/>
      <c r="L11" s="36"/>
      <c r="M11" s="36"/>
      <c r="N11" s="37"/>
    </row>
    <row r="12" spans="1:14" ht="24" customHeight="1">
      <c r="B12" s="1"/>
      <c r="C12" s="1"/>
      <c r="D12" s="1"/>
      <c r="E12" s="1"/>
      <c r="F12" s="1"/>
      <c r="G12" s="1"/>
      <c r="H12" s="1"/>
      <c r="I12" s="1"/>
      <c r="J12" s="1"/>
      <c r="K12" s="1"/>
      <c r="L12" s="1"/>
    </row>
    <row r="13" spans="1:14" ht="39" customHeight="1">
      <c r="A13" s="220" t="s">
        <v>27</v>
      </c>
      <c r="B13" s="220"/>
      <c r="C13" s="220"/>
      <c r="D13" s="220"/>
      <c r="E13" s="220"/>
      <c r="F13" s="220"/>
      <c r="G13" s="28"/>
      <c r="H13" s="5"/>
      <c r="I13" s="203" t="s">
        <v>21</v>
      </c>
      <c r="J13" s="219"/>
      <c r="K13" s="105">
        <v>2012</v>
      </c>
      <c r="L13" s="106">
        <v>2013</v>
      </c>
      <c r="M13" s="107" t="s">
        <v>25</v>
      </c>
      <c r="N13" s="107" t="s">
        <v>26</v>
      </c>
    </row>
    <row r="14" spans="1:14">
      <c r="A14" s="220"/>
      <c r="B14" s="220"/>
      <c r="C14" s="220"/>
      <c r="D14" s="220"/>
      <c r="E14" s="220"/>
      <c r="F14" s="220"/>
      <c r="G14" s="29"/>
      <c r="H14" s="3"/>
      <c r="I14" s="183" t="s">
        <v>11</v>
      </c>
      <c r="J14" s="184"/>
      <c r="K14" s="54">
        <v>263</v>
      </c>
      <c r="L14" s="55">
        <v>272</v>
      </c>
      <c r="M14" s="7">
        <f>(L14/K14)-1</f>
        <v>3.4220532319391594E-2</v>
      </c>
      <c r="N14" s="10" t="s">
        <v>4</v>
      </c>
    </row>
    <row r="15" spans="1:14">
      <c r="A15" s="220"/>
      <c r="B15" s="220"/>
      <c r="C15" s="220"/>
      <c r="D15" s="220"/>
      <c r="E15" s="220"/>
      <c r="F15" s="220"/>
      <c r="G15" s="30"/>
      <c r="H15" s="3"/>
      <c r="I15" s="185" t="s">
        <v>12</v>
      </c>
      <c r="J15" s="186"/>
      <c r="K15" s="56">
        <v>1874</v>
      </c>
      <c r="L15" s="57">
        <v>2129</v>
      </c>
      <c r="M15" s="10" t="s">
        <v>5</v>
      </c>
      <c r="N15" s="14">
        <f>(L15/K15)-1</f>
        <v>0.13607257203842038</v>
      </c>
    </row>
    <row r="16" spans="1:14">
      <c r="A16" s="220"/>
      <c r="B16" s="220"/>
      <c r="C16" s="220"/>
      <c r="D16" s="220"/>
      <c r="E16" s="220"/>
      <c r="F16" s="220"/>
      <c r="G16" s="30"/>
      <c r="H16" s="3"/>
      <c r="I16" s="19"/>
      <c r="J16" s="18"/>
      <c r="K16" s="56"/>
      <c r="L16" s="57"/>
      <c r="M16" s="10"/>
      <c r="N16" s="14"/>
    </row>
    <row r="17" spans="1:16">
      <c r="A17" s="220"/>
      <c r="B17" s="220"/>
      <c r="C17" s="220"/>
      <c r="D17" s="220"/>
      <c r="E17" s="220"/>
      <c r="F17" s="220"/>
      <c r="G17" s="29"/>
      <c r="H17" s="3"/>
      <c r="I17" s="187" t="s">
        <v>13</v>
      </c>
      <c r="J17" s="188"/>
      <c r="K17" s="58">
        <v>208</v>
      </c>
      <c r="L17" s="59">
        <v>229</v>
      </c>
      <c r="M17" s="8">
        <f>(L17/K17)-1</f>
        <v>0.10096153846153855</v>
      </c>
      <c r="N17" s="11" t="s">
        <v>5</v>
      </c>
    </row>
    <row r="18" spans="1:16">
      <c r="A18" s="138"/>
      <c r="B18" s="138"/>
      <c r="C18" s="138"/>
      <c r="D18" s="138"/>
      <c r="E18" s="138"/>
      <c r="F18" s="138"/>
      <c r="G18" s="31"/>
      <c r="H18" s="3"/>
      <c r="I18" s="189" t="s">
        <v>14</v>
      </c>
      <c r="J18" s="193"/>
      <c r="K18" s="56">
        <v>1415</v>
      </c>
      <c r="L18" s="57">
        <v>1645</v>
      </c>
      <c r="M18" s="13" t="s">
        <v>5</v>
      </c>
      <c r="N18" s="14">
        <f>(L18/K18)-1</f>
        <v>0.16254416961130747</v>
      </c>
    </row>
    <row r="19" spans="1:16" ht="25.5">
      <c r="A19" s="213" t="s">
        <v>15</v>
      </c>
      <c r="B19" s="214"/>
      <c r="C19" s="150">
        <v>2012</v>
      </c>
      <c r="D19" s="151">
        <v>2013</v>
      </c>
      <c r="E19" s="152" t="s">
        <v>23</v>
      </c>
      <c r="F19" s="152" t="s">
        <v>24</v>
      </c>
      <c r="G19" s="31"/>
      <c r="H19" s="3"/>
      <c r="I19" s="197"/>
      <c r="J19" s="198"/>
      <c r="K19" s="56"/>
      <c r="L19" s="64"/>
      <c r="M19" s="12"/>
      <c r="N19" s="9"/>
    </row>
    <row r="20" spans="1:16" ht="15">
      <c r="A20" s="211" t="s">
        <v>16</v>
      </c>
      <c r="B20" s="212"/>
      <c r="C20" s="79">
        <v>1346</v>
      </c>
      <c r="D20" s="80">
        <v>1383</v>
      </c>
      <c r="E20" s="81">
        <f>(D20/C20)-1</f>
        <v>2.7488855869242101E-2</v>
      </c>
      <c r="F20" s="84" t="s">
        <v>4</v>
      </c>
      <c r="G20" s="32"/>
      <c r="H20" s="4"/>
      <c r="I20" s="187" t="s">
        <v>17</v>
      </c>
      <c r="J20" s="188"/>
      <c r="K20" s="60">
        <v>80871.55</v>
      </c>
      <c r="L20" s="61">
        <v>90179.12</v>
      </c>
      <c r="M20" s="8">
        <f>(L20/K20)-1</f>
        <v>0.11509078285256047</v>
      </c>
      <c r="N20" s="11" t="s">
        <v>5</v>
      </c>
    </row>
    <row r="21" spans="1:16" ht="15">
      <c r="A21" s="185" t="s">
        <v>22</v>
      </c>
      <c r="B21" s="195"/>
      <c r="C21" s="82">
        <v>8755</v>
      </c>
      <c r="D21" s="83">
        <v>9375</v>
      </c>
      <c r="E21" s="84" t="s">
        <v>5</v>
      </c>
      <c r="F21" s="81">
        <f>(D21/C21)-1</f>
        <v>7.0816676185037064E-2</v>
      </c>
      <c r="G21" s="32"/>
      <c r="H21" s="4"/>
      <c r="I21" s="189" t="s">
        <v>20</v>
      </c>
      <c r="J21" s="190"/>
      <c r="K21" s="62">
        <v>645738.38</v>
      </c>
      <c r="L21" s="63">
        <v>772311.09</v>
      </c>
      <c r="M21" s="10" t="s">
        <v>5</v>
      </c>
      <c r="N21" s="14">
        <f>(L21/K21)-1</f>
        <v>0.19601236959153634</v>
      </c>
    </row>
    <row r="22" spans="1:16" ht="15">
      <c r="A22" s="49"/>
      <c r="B22" s="48"/>
      <c r="C22" s="82"/>
      <c r="D22" s="83"/>
      <c r="E22" s="84"/>
      <c r="F22" s="81"/>
      <c r="G22" s="33"/>
      <c r="H22" s="4"/>
      <c r="I22" s="20"/>
      <c r="J22" s="21"/>
      <c r="K22" s="65"/>
      <c r="L22" s="66"/>
      <c r="M22" s="10"/>
      <c r="N22" s="14"/>
    </row>
    <row r="23" spans="1:16" ht="15">
      <c r="A23" s="187" t="s">
        <v>13</v>
      </c>
      <c r="B23" s="196"/>
      <c r="C23" s="85">
        <v>1120</v>
      </c>
      <c r="D23" s="86">
        <v>1169</v>
      </c>
      <c r="E23" s="87">
        <f>(D23/C23)-1</f>
        <v>4.3749999999999956E-2</v>
      </c>
      <c r="F23" s="153" t="s">
        <v>5</v>
      </c>
      <c r="G23" s="29"/>
      <c r="H23" s="3"/>
      <c r="I23" s="205" t="s">
        <v>29</v>
      </c>
      <c r="J23" s="206"/>
      <c r="K23" s="119">
        <f>K20/K17</f>
        <v>388.80552884615383</v>
      </c>
      <c r="L23" s="120">
        <f>L20/L17</f>
        <v>393.79528384279473</v>
      </c>
      <c r="M23" s="121">
        <f>(L23/K23)-1</f>
        <v>1.283354949053539E-2</v>
      </c>
      <c r="N23" s="122" t="s">
        <v>5</v>
      </c>
    </row>
    <row r="24" spans="1:16" ht="14.25">
      <c r="A24" s="189" t="s">
        <v>14</v>
      </c>
      <c r="B24" s="193"/>
      <c r="C24" s="82">
        <v>6479</v>
      </c>
      <c r="D24" s="83">
        <v>6945</v>
      </c>
      <c r="E24" s="88" t="s">
        <v>5</v>
      </c>
      <c r="F24" s="154">
        <f>(D24/C24)-1</f>
        <v>7.1924679734526986E-2</v>
      </c>
      <c r="G24" s="31"/>
      <c r="H24" s="3"/>
      <c r="I24" s="207" t="s">
        <v>19</v>
      </c>
      <c r="J24" s="208"/>
      <c r="K24" s="123">
        <f>K21/K18</f>
        <v>456.3522120141343</v>
      </c>
      <c r="L24" s="124">
        <f>L21/L18</f>
        <v>469.49002431610938</v>
      </c>
      <c r="M24" s="125" t="s">
        <v>5</v>
      </c>
      <c r="N24" s="126">
        <f>(L24/K24)-1</f>
        <v>2.8788755606093508E-2</v>
      </c>
    </row>
    <row r="25" spans="1:16" ht="14.25">
      <c r="A25" s="50"/>
      <c r="B25" s="51"/>
      <c r="C25" s="89"/>
      <c r="D25" s="90"/>
      <c r="E25" s="88"/>
      <c r="F25" s="154"/>
      <c r="G25" s="31"/>
      <c r="H25" s="3"/>
    </row>
    <row r="26" spans="1:16" ht="15">
      <c r="A26" s="199" t="s">
        <v>9</v>
      </c>
      <c r="B26" s="215"/>
      <c r="C26" s="109">
        <f>(C23/C20)</f>
        <v>0.83209509658246661</v>
      </c>
      <c r="D26" s="110">
        <f>(D23/D20)</f>
        <v>0.84526391901663056</v>
      </c>
      <c r="E26" s="111" t="s">
        <v>5</v>
      </c>
      <c r="F26" s="155" t="s">
        <v>5</v>
      </c>
      <c r="G26" s="29"/>
      <c r="H26" s="3"/>
    </row>
    <row r="27" spans="1:16" ht="25.5">
      <c r="A27" s="216" t="s">
        <v>10</v>
      </c>
      <c r="B27" s="217"/>
      <c r="C27" s="113">
        <f>(C24/C21)</f>
        <v>0.74003426613363787</v>
      </c>
      <c r="D27" s="114">
        <f>(D24/D21)</f>
        <v>0.74080000000000001</v>
      </c>
      <c r="E27" s="115" t="s">
        <v>5</v>
      </c>
      <c r="F27" s="115" t="s">
        <v>5</v>
      </c>
      <c r="G27" s="31"/>
      <c r="H27" s="3"/>
      <c r="I27" s="172" t="s">
        <v>8</v>
      </c>
      <c r="J27" s="209"/>
      <c r="K27" s="102">
        <v>2012</v>
      </c>
      <c r="L27" s="103">
        <v>2013</v>
      </c>
      <c r="M27" s="104" t="s">
        <v>25</v>
      </c>
      <c r="N27" s="104" t="s">
        <v>24</v>
      </c>
    </row>
    <row r="28" spans="1:16" ht="15">
      <c r="A28" s="52"/>
      <c r="B28" s="53"/>
      <c r="C28" s="89"/>
      <c r="D28" s="91"/>
      <c r="E28" s="92"/>
      <c r="F28" s="156"/>
      <c r="G28" s="31"/>
      <c r="H28" s="3"/>
      <c r="I28" s="211" t="s">
        <v>11</v>
      </c>
      <c r="J28" s="212"/>
      <c r="K28" s="54">
        <v>296</v>
      </c>
      <c r="L28" s="55">
        <v>280</v>
      </c>
      <c r="M28" s="7">
        <f>(L28/K28)-1</f>
        <v>-5.4054054054054057E-2</v>
      </c>
      <c r="N28" s="10" t="s">
        <v>4</v>
      </c>
    </row>
    <row r="29" spans="1:16" ht="15">
      <c r="A29" s="187" t="s">
        <v>1</v>
      </c>
      <c r="B29" s="196"/>
      <c r="C29" s="93">
        <v>609825</v>
      </c>
      <c r="D29" s="94">
        <v>595431</v>
      </c>
      <c r="E29" s="87">
        <f>(D29/C29)-1</f>
        <v>-2.3603492805313042E-2</v>
      </c>
      <c r="F29" s="153" t="s">
        <v>5</v>
      </c>
      <c r="G29" s="29"/>
      <c r="H29" s="6"/>
      <c r="I29" s="185" t="s">
        <v>12</v>
      </c>
      <c r="J29" s="195"/>
      <c r="K29" s="56">
        <v>1711</v>
      </c>
      <c r="L29" s="57">
        <v>1829</v>
      </c>
      <c r="M29" s="10" t="s">
        <v>5</v>
      </c>
      <c r="N29" s="14">
        <f>(L29/K29)-1</f>
        <v>6.8965517241379226E-2</v>
      </c>
    </row>
    <row r="30" spans="1:16" ht="15">
      <c r="A30" s="189" t="s">
        <v>2</v>
      </c>
      <c r="B30" s="193"/>
      <c r="C30" s="95">
        <v>3808731</v>
      </c>
      <c r="D30" s="96">
        <v>3984220</v>
      </c>
      <c r="E30" s="84" t="s">
        <v>5</v>
      </c>
      <c r="F30" s="154">
        <f>(D30/C30)-1</f>
        <v>4.6075451377374677E-2</v>
      </c>
      <c r="G30" s="31"/>
      <c r="I30" s="163"/>
      <c r="J30" s="26"/>
      <c r="K30" s="166"/>
      <c r="L30" s="26"/>
      <c r="M30" s="167"/>
      <c r="N30" s="164"/>
    </row>
    <row r="31" spans="1:16" ht="15">
      <c r="A31" s="157"/>
      <c r="B31" s="27"/>
      <c r="C31" s="95"/>
      <c r="D31" s="96"/>
      <c r="E31" s="84"/>
      <c r="F31" s="154"/>
      <c r="G31" s="34"/>
      <c r="I31" s="187" t="s">
        <v>13</v>
      </c>
      <c r="J31" s="196"/>
      <c r="K31" s="58">
        <v>255</v>
      </c>
      <c r="L31" s="59">
        <v>228</v>
      </c>
      <c r="M31" s="8">
        <f>(L31/K31)-1</f>
        <v>-0.10588235294117643</v>
      </c>
      <c r="N31" s="11" t="s">
        <v>5</v>
      </c>
      <c r="P31" s="17"/>
    </row>
    <row r="32" spans="1:16" ht="12.75" customHeight="1">
      <c r="A32" s="187" t="s">
        <v>17</v>
      </c>
      <c r="B32" s="196"/>
      <c r="C32" s="93">
        <v>284684</v>
      </c>
      <c r="D32" s="94">
        <v>283081</v>
      </c>
      <c r="E32" s="87">
        <f>(D32/C32)-1</f>
        <v>-5.6308046816821999E-3</v>
      </c>
      <c r="F32" s="153" t="s">
        <v>5</v>
      </c>
      <c r="G32" s="34"/>
      <c r="I32" s="189" t="s">
        <v>14</v>
      </c>
      <c r="J32" s="193"/>
      <c r="K32" s="56">
        <v>1256</v>
      </c>
      <c r="L32" s="57">
        <v>1309</v>
      </c>
      <c r="M32" s="13" t="s">
        <v>5</v>
      </c>
      <c r="N32" s="14">
        <f>(L32/K32)-1</f>
        <v>4.2197452229299381E-2</v>
      </c>
    </row>
    <row r="33" spans="1:14" ht="16.5" customHeight="1">
      <c r="A33" s="189" t="s">
        <v>20</v>
      </c>
      <c r="B33" s="193"/>
      <c r="C33" s="97">
        <v>2104514</v>
      </c>
      <c r="D33" s="98">
        <v>2187405</v>
      </c>
      <c r="E33" s="99" t="s">
        <v>5</v>
      </c>
      <c r="F33" s="158">
        <f>(D33/C33)-1</f>
        <v>3.9387240949692037E-2</v>
      </c>
      <c r="G33" s="34"/>
      <c r="I33" s="49"/>
      <c r="J33" s="48"/>
      <c r="K33" s="56"/>
      <c r="L33" s="57"/>
      <c r="M33" s="10"/>
      <c r="N33" s="14"/>
    </row>
    <row r="34" spans="1:14" ht="12.75" hidden="1" customHeight="1">
      <c r="A34" s="50"/>
      <c r="B34" s="51"/>
      <c r="C34" s="100"/>
      <c r="D34" s="101"/>
      <c r="E34" s="84"/>
      <c r="F34" s="154"/>
      <c r="G34" s="34"/>
      <c r="I34" s="187" t="s">
        <v>13</v>
      </c>
      <c r="J34" s="196"/>
      <c r="K34" s="58">
        <v>356</v>
      </c>
      <c r="L34" s="59">
        <v>369</v>
      </c>
      <c r="M34" s="8">
        <f>(L34/K34)-1</f>
        <v>3.6516853932584192E-2</v>
      </c>
      <c r="N34" s="11" t="s">
        <v>5</v>
      </c>
    </row>
    <row r="35" spans="1:14" ht="12.75" hidden="1" customHeight="1">
      <c r="A35" s="159" t="s">
        <v>18</v>
      </c>
      <c r="B35" s="108"/>
      <c r="C35" s="116">
        <f>C32/C23</f>
        <v>254.18214285714285</v>
      </c>
      <c r="D35" s="117">
        <f>D32/D23</f>
        <v>242.15654405474766</v>
      </c>
      <c r="E35" s="118">
        <f>(D35/C35)-1</f>
        <v>-4.7310950593228318E-2</v>
      </c>
      <c r="F35" s="160" t="s">
        <v>5</v>
      </c>
      <c r="G35" s="34"/>
      <c r="I35" s="189" t="s">
        <v>14</v>
      </c>
      <c r="J35" s="193"/>
      <c r="K35" s="56">
        <v>1277</v>
      </c>
      <c r="L35" s="57">
        <v>1218</v>
      </c>
      <c r="M35" s="13" t="s">
        <v>5</v>
      </c>
      <c r="N35" s="14">
        <f>(L35/K35)-1</f>
        <v>-4.6202036021926407E-2</v>
      </c>
    </row>
    <row r="36" spans="1:14" ht="12.75" hidden="1" customHeight="1">
      <c r="A36" s="161" t="s">
        <v>19</v>
      </c>
      <c r="B36" s="112"/>
      <c r="C36" s="139">
        <f>C33/C24</f>
        <v>324.82080567988885</v>
      </c>
      <c r="D36" s="140">
        <f>D33/D24</f>
        <v>314.96112311015116</v>
      </c>
      <c r="E36" s="141" t="s">
        <v>5</v>
      </c>
      <c r="F36" s="162">
        <f>(D36/C36)-1</f>
        <v>-3.0354221150028171E-2</v>
      </c>
      <c r="G36" s="34"/>
      <c r="I36" s="50"/>
      <c r="J36" s="51"/>
      <c r="K36" s="56"/>
      <c r="L36" s="57"/>
      <c r="M36" s="13"/>
      <c r="N36" s="14"/>
    </row>
    <row r="37" spans="1:14" ht="18" customHeight="1">
      <c r="A37" s="163"/>
      <c r="B37" s="26"/>
      <c r="C37" s="26"/>
      <c r="D37" s="26"/>
      <c r="E37" s="167"/>
      <c r="F37" s="164"/>
      <c r="G37" s="165"/>
      <c r="I37" s="187" t="s">
        <v>17</v>
      </c>
      <c r="J37" s="196"/>
      <c r="K37" s="67">
        <v>30079.79</v>
      </c>
      <c r="L37" s="68">
        <v>24415.72</v>
      </c>
      <c r="M37" s="42">
        <f>(L37/K37)-1</f>
        <v>-0.18830151407307028</v>
      </c>
      <c r="N37" s="43" t="s">
        <v>5</v>
      </c>
    </row>
    <row r="38" spans="1:14">
      <c r="A38" s="199" t="s">
        <v>29</v>
      </c>
      <c r="B38" s="200"/>
      <c r="C38" s="142">
        <f>C32/C23</f>
        <v>254.18214285714285</v>
      </c>
      <c r="D38" s="143">
        <f>D32/D23</f>
        <v>242.15654405474766</v>
      </c>
      <c r="E38" s="144">
        <f>(D38/C38)-1</f>
        <v>-4.7310950593228318E-2</v>
      </c>
      <c r="F38" s="145" t="s">
        <v>5</v>
      </c>
      <c r="G38" s="34"/>
      <c r="I38" s="189" t="s">
        <v>20</v>
      </c>
      <c r="J38" s="193"/>
      <c r="K38" s="62">
        <v>148204.82999999999</v>
      </c>
      <c r="L38" s="63">
        <v>148991.92000000001</v>
      </c>
      <c r="M38" s="10" t="s">
        <v>5</v>
      </c>
      <c r="N38" s="14">
        <f>(L38/K38)-1</f>
        <v>5.310825564861954E-3</v>
      </c>
    </row>
    <row r="39" spans="1:14">
      <c r="A39" s="201" t="s">
        <v>19</v>
      </c>
      <c r="B39" s="202"/>
      <c r="C39" s="146">
        <f>C33/C24</f>
        <v>324.82080567988885</v>
      </c>
      <c r="D39" s="147">
        <f>D33/D24</f>
        <v>314.96112311015116</v>
      </c>
      <c r="E39" s="148" t="s">
        <v>5</v>
      </c>
      <c r="F39" s="149">
        <f>(D39/C39)-1</f>
        <v>-3.0354221150028171E-2</v>
      </c>
      <c r="G39" s="34"/>
      <c r="I39" s="50"/>
      <c r="J39" s="51"/>
      <c r="K39" s="15"/>
      <c r="L39" s="16"/>
      <c r="M39" s="10"/>
      <c r="N39" s="14"/>
    </row>
    <row r="40" spans="1:14">
      <c r="G40" s="34"/>
      <c r="I40" s="191" t="s">
        <v>29</v>
      </c>
      <c r="J40" s="194"/>
      <c r="K40" s="130">
        <f>K37/K31</f>
        <v>117.95996078431372</v>
      </c>
      <c r="L40" s="131">
        <f>L37/L31</f>
        <v>107.08649122807019</v>
      </c>
      <c r="M40" s="132">
        <f>(L40/K40)-1</f>
        <v>-9.2179324950144359E-2</v>
      </c>
      <c r="N40" s="133" t="s">
        <v>5</v>
      </c>
    </row>
    <row r="41" spans="1:14" ht="13.5" thickBot="1">
      <c r="A41" s="77"/>
      <c r="B41" s="77"/>
      <c r="C41" s="77"/>
      <c r="D41" s="77"/>
      <c r="E41" s="77"/>
      <c r="F41" s="77"/>
      <c r="G41" s="78"/>
      <c r="I41" s="170" t="s">
        <v>19</v>
      </c>
      <c r="J41" s="171"/>
      <c r="K41" s="134">
        <f>K38/K32</f>
        <v>117.99747611464967</v>
      </c>
      <c r="L41" s="135">
        <f>L38/L32</f>
        <v>113.82117647058824</v>
      </c>
      <c r="M41" s="136" t="s">
        <v>5</v>
      </c>
      <c r="N41" s="137">
        <f>(L41/K41)-1</f>
        <v>-3.5393126883524362E-2</v>
      </c>
    </row>
    <row r="42" spans="1:14" ht="13.5" thickTop="1">
      <c r="A42" s="26"/>
      <c r="B42" s="26"/>
      <c r="C42" s="26"/>
      <c r="D42" s="26"/>
      <c r="E42" s="26"/>
      <c r="F42" s="26"/>
      <c r="G42" s="26"/>
      <c r="I42" s="38"/>
      <c r="J42" s="18"/>
      <c r="K42" s="39"/>
      <c r="L42" s="39"/>
      <c r="M42" s="23"/>
      <c r="N42" s="24"/>
    </row>
    <row r="43" spans="1:14">
      <c r="A43" s="26"/>
      <c r="B43" s="26"/>
      <c r="C43" s="26"/>
      <c r="D43" s="26"/>
      <c r="E43" s="26"/>
      <c r="F43" s="26"/>
      <c r="G43" s="26"/>
    </row>
    <row r="44" spans="1:14" ht="0.75" customHeight="1">
      <c r="A44" s="26"/>
      <c r="B44" s="26"/>
      <c r="C44" s="26"/>
      <c r="D44" s="26"/>
      <c r="E44" s="26"/>
      <c r="F44" s="26"/>
    </row>
    <row r="45" spans="1:14" ht="25.5">
      <c r="A45" s="203" t="s">
        <v>28</v>
      </c>
      <c r="B45" s="204"/>
      <c r="C45" s="105">
        <v>2012</v>
      </c>
      <c r="D45" s="106">
        <v>2013</v>
      </c>
      <c r="E45" s="107" t="s">
        <v>25</v>
      </c>
      <c r="F45" s="107" t="s">
        <v>26</v>
      </c>
      <c r="G45" s="5"/>
      <c r="I45" s="172" t="s">
        <v>6</v>
      </c>
      <c r="J45" s="210"/>
      <c r="K45" s="102">
        <v>2012</v>
      </c>
      <c r="L45" s="103">
        <v>2013</v>
      </c>
      <c r="M45" s="104" t="s">
        <v>23</v>
      </c>
      <c r="N45" s="104" t="s">
        <v>26</v>
      </c>
    </row>
    <row r="46" spans="1:14">
      <c r="A46" s="183" t="s">
        <v>11</v>
      </c>
      <c r="B46" s="184"/>
      <c r="C46" s="54">
        <v>102</v>
      </c>
      <c r="D46" s="55">
        <v>86</v>
      </c>
      <c r="E46" s="7">
        <f>(D46/C46)-1</f>
        <v>-0.15686274509803921</v>
      </c>
      <c r="F46" s="10" t="s">
        <v>4</v>
      </c>
      <c r="G46" s="23"/>
      <c r="I46" s="183" t="s">
        <v>11</v>
      </c>
      <c r="J46" s="184"/>
      <c r="K46" s="54">
        <v>175</v>
      </c>
      <c r="L46" s="55">
        <v>209</v>
      </c>
      <c r="M46" s="7">
        <f>(L46/K46)-1</f>
        <v>0.19428571428571439</v>
      </c>
      <c r="N46" s="10" t="s">
        <v>4</v>
      </c>
    </row>
    <row r="47" spans="1:14">
      <c r="A47" s="185" t="s">
        <v>12</v>
      </c>
      <c r="B47" s="186"/>
      <c r="C47" s="56">
        <v>668</v>
      </c>
      <c r="D47" s="57">
        <v>476</v>
      </c>
      <c r="E47" s="10" t="s">
        <v>5</v>
      </c>
      <c r="F47" s="14">
        <f>(D47/C47)-1</f>
        <v>-0.28742514970059885</v>
      </c>
      <c r="G47" s="24"/>
      <c r="I47" s="185" t="s">
        <v>12</v>
      </c>
      <c r="J47" s="186"/>
      <c r="K47" s="56">
        <v>1269</v>
      </c>
      <c r="L47" s="57">
        <v>1426</v>
      </c>
      <c r="M47" s="10" t="s">
        <v>5</v>
      </c>
      <c r="N47" s="14">
        <f>(L47/K47)-1</f>
        <v>0.12371946414499613</v>
      </c>
    </row>
    <row r="48" spans="1:14">
      <c r="A48" s="19"/>
      <c r="B48" s="18"/>
      <c r="C48" s="56"/>
      <c r="D48" s="57"/>
      <c r="E48" s="10"/>
      <c r="F48" s="14"/>
      <c r="G48" s="24"/>
      <c r="I48" s="19"/>
      <c r="J48" s="18"/>
      <c r="K48" s="56"/>
      <c r="L48" s="57"/>
      <c r="M48" s="10"/>
      <c r="N48" s="14"/>
    </row>
    <row r="49" spans="1:14">
      <c r="A49" s="187" t="s">
        <v>13</v>
      </c>
      <c r="B49" s="188"/>
      <c r="C49" s="58">
        <v>63</v>
      </c>
      <c r="D49" s="59">
        <v>61</v>
      </c>
      <c r="E49" s="8">
        <f>(D49/C49)-1</f>
        <v>-3.1746031746031744E-2</v>
      </c>
      <c r="F49" s="11" t="s">
        <v>5</v>
      </c>
      <c r="G49" s="23"/>
      <c r="I49" s="187" t="s">
        <v>13</v>
      </c>
      <c r="J49" s="188"/>
      <c r="K49" s="58">
        <v>133</v>
      </c>
      <c r="L49" s="59">
        <v>163</v>
      </c>
      <c r="M49" s="8">
        <f>(L49/K49)-1</f>
        <v>0.22556390977443619</v>
      </c>
      <c r="N49" s="11" t="s">
        <v>5</v>
      </c>
    </row>
    <row r="50" spans="1:14">
      <c r="A50" s="189" t="s">
        <v>14</v>
      </c>
      <c r="B50" s="193"/>
      <c r="C50" s="56">
        <v>515</v>
      </c>
      <c r="D50" s="57">
        <v>370</v>
      </c>
      <c r="E50" s="13" t="s">
        <v>5</v>
      </c>
      <c r="F50" s="14">
        <f>(D50/C50)-1</f>
        <v>-0.28155339805825241</v>
      </c>
      <c r="G50" s="24"/>
      <c r="I50" s="189" t="s">
        <v>14</v>
      </c>
      <c r="J50" s="190"/>
      <c r="K50" s="56">
        <v>792</v>
      </c>
      <c r="L50" s="57">
        <v>924</v>
      </c>
      <c r="M50" s="13" t="s">
        <v>5</v>
      </c>
      <c r="N50" s="14">
        <f>(L50/K50)-1</f>
        <v>0.16666666666666674</v>
      </c>
    </row>
    <row r="51" spans="1:14">
      <c r="A51" s="197"/>
      <c r="B51" s="198"/>
      <c r="C51" s="56"/>
      <c r="D51" s="64"/>
      <c r="E51" s="12"/>
      <c r="F51" s="9"/>
      <c r="G51" s="24"/>
      <c r="I51" s="20"/>
      <c r="J51" s="21"/>
      <c r="K51" s="56"/>
      <c r="L51" s="57"/>
      <c r="M51" s="13"/>
      <c r="N51" s="14"/>
    </row>
    <row r="52" spans="1:14" s="45" customFormat="1" ht="27" customHeight="1">
      <c r="A52" s="187" t="s">
        <v>17</v>
      </c>
      <c r="B52" s="188"/>
      <c r="C52" s="67">
        <v>36585.800000000003</v>
      </c>
      <c r="D52" s="68">
        <v>34792.33</v>
      </c>
      <c r="E52" s="42">
        <f>(D52/C52)-1</f>
        <v>-4.9020931618278141E-2</v>
      </c>
      <c r="F52" s="43" t="s">
        <v>5</v>
      </c>
      <c r="G52" s="44"/>
      <c r="I52" s="187" t="s">
        <v>17</v>
      </c>
      <c r="J52" s="188"/>
      <c r="K52" s="67">
        <v>35197.56</v>
      </c>
      <c r="L52" s="68">
        <v>39859.53</v>
      </c>
      <c r="M52" s="42">
        <f>(L52/K52)-1</f>
        <v>0.13245151084336526</v>
      </c>
      <c r="N52" s="43" t="s">
        <v>5</v>
      </c>
    </row>
    <row r="53" spans="1:14">
      <c r="A53" s="189" t="s">
        <v>20</v>
      </c>
      <c r="B53" s="190"/>
      <c r="C53" s="62">
        <v>365184.54</v>
      </c>
      <c r="D53" s="63">
        <v>263836.89</v>
      </c>
      <c r="E53" s="10" t="s">
        <v>5</v>
      </c>
      <c r="F53" s="14">
        <f>(D53/C53)-1</f>
        <v>-0.27752448118422535</v>
      </c>
      <c r="G53" s="24"/>
      <c r="I53" s="189" t="s">
        <v>3</v>
      </c>
      <c r="J53" s="190"/>
      <c r="K53" s="62">
        <v>257370.56</v>
      </c>
      <c r="L53" s="63">
        <v>266411.90000000002</v>
      </c>
      <c r="M53" s="10" t="s">
        <v>5</v>
      </c>
      <c r="N53" s="14">
        <f>(L53/K53)-1</f>
        <v>3.5129658963325205E-2</v>
      </c>
    </row>
    <row r="54" spans="1:14">
      <c r="A54" s="20"/>
      <c r="B54" s="21"/>
      <c r="C54" s="65"/>
      <c r="D54" s="66"/>
      <c r="E54" s="10"/>
      <c r="F54" s="14"/>
      <c r="G54" s="24"/>
      <c r="I54" s="20"/>
      <c r="J54" s="21"/>
      <c r="K54" s="15"/>
      <c r="L54" s="16"/>
      <c r="M54" s="10"/>
      <c r="N54" s="14"/>
    </row>
    <row r="55" spans="1:14">
      <c r="A55" s="205" t="s">
        <v>29</v>
      </c>
      <c r="B55" s="206"/>
      <c r="C55" s="127">
        <f>C52/C49</f>
        <v>580.72698412698412</v>
      </c>
      <c r="D55" s="127">
        <f>D52/D49</f>
        <v>570.36606557377047</v>
      </c>
      <c r="E55" s="121">
        <f>(D55/C55)-1</f>
        <v>-1.7841290031992196E-2</v>
      </c>
      <c r="F55" s="122" t="s">
        <v>5</v>
      </c>
      <c r="G55" s="23"/>
      <c r="I55" s="191" t="s">
        <v>29</v>
      </c>
      <c r="J55" s="192"/>
      <c r="K55" s="130">
        <f>K52/K49</f>
        <v>264.6433082706767</v>
      </c>
      <c r="L55" s="130">
        <f>L52/L49</f>
        <v>244.53699386503067</v>
      </c>
      <c r="M55" s="132">
        <f>(L55/K55)-1</f>
        <v>-7.5975147594063985E-2</v>
      </c>
      <c r="N55" s="133" t="s">
        <v>5</v>
      </c>
    </row>
    <row r="56" spans="1:14">
      <c r="A56" s="207" t="s">
        <v>19</v>
      </c>
      <c r="B56" s="208"/>
      <c r="C56" s="128">
        <f>C53/C50</f>
        <v>709.09619417475722</v>
      </c>
      <c r="D56" s="129">
        <f>D53/D50</f>
        <v>713.07267567567567</v>
      </c>
      <c r="E56" s="125" t="s">
        <v>5</v>
      </c>
      <c r="F56" s="126">
        <f>(D56/C56)-1</f>
        <v>5.6078167300648296E-3</v>
      </c>
      <c r="G56" s="24"/>
      <c r="I56" s="170" t="s">
        <v>19</v>
      </c>
      <c r="J56" s="171"/>
      <c r="K56" s="134">
        <f>K53/K50</f>
        <v>324.9628282828283</v>
      </c>
      <c r="L56" s="135">
        <f>L53/L50</f>
        <v>288.3245670995671</v>
      </c>
      <c r="M56" s="136" t="s">
        <v>5</v>
      </c>
      <c r="N56" s="137">
        <f>(L56/K56)-1</f>
        <v>-0.11274600660286427</v>
      </c>
    </row>
    <row r="57" spans="1:14" s="25" customFormat="1">
      <c r="A57"/>
      <c r="B57"/>
      <c r="C57"/>
      <c r="D57"/>
      <c r="E57"/>
      <c r="F57"/>
      <c r="G57" s="24"/>
      <c r="I57" s="38"/>
      <c r="J57" s="18"/>
      <c r="K57" s="40"/>
      <c r="L57" s="40"/>
      <c r="M57" s="23"/>
      <c r="N57" s="24"/>
    </row>
    <row r="58" spans="1:14" s="25" customFormat="1">
      <c r="A58"/>
      <c r="B58"/>
      <c r="C58"/>
      <c r="D58"/>
      <c r="E58"/>
      <c r="F58"/>
      <c r="G58" s="24"/>
      <c r="I58" s="38"/>
      <c r="J58" s="18"/>
      <c r="K58" s="40"/>
      <c r="L58" s="40"/>
      <c r="M58" s="23"/>
      <c r="N58" s="24"/>
    </row>
    <row r="59" spans="1:14">
      <c r="G59" s="25"/>
    </row>
    <row r="60" spans="1:14" ht="25.5">
      <c r="A60" s="174" t="s">
        <v>31</v>
      </c>
      <c r="B60" s="175"/>
      <c r="C60" s="175"/>
      <c r="D60" s="175"/>
      <c r="E60" s="175"/>
      <c r="F60" s="176"/>
      <c r="G60" s="22"/>
      <c r="H60" s="22"/>
      <c r="I60" s="172" t="s">
        <v>7</v>
      </c>
      <c r="J60" s="173"/>
      <c r="K60" s="102">
        <v>2012</v>
      </c>
      <c r="L60" s="103">
        <v>2013</v>
      </c>
      <c r="M60" s="104" t="s">
        <v>23</v>
      </c>
      <c r="N60" s="104" t="s">
        <v>26</v>
      </c>
    </row>
    <row r="61" spans="1:14" ht="12.75" customHeight="1">
      <c r="A61" s="177"/>
      <c r="B61" s="178"/>
      <c r="C61" s="178"/>
      <c r="D61" s="178"/>
      <c r="E61" s="178"/>
      <c r="F61" s="179"/>
      <c r="G61" s="22"/>
      <c r="H61" s="22"/>
      <c r="I61" s="183" t="s">
        <v>11</v>
      </c>
      <c r="J61" s="184"/>
      <c r="K61" s="69">
        <v>596</v>
      </c>
      <c r="L61" s="70">
        <v>642</v>
      </c>
      <c r="M61" s="7">
        <f>(L61/K61)-1</f>
        <v>7.718120805369133E-2</v>
      </c>
      <c r="N61" s="10" t="s">
        <v>4</v>
      </c>
    </row>
    <row r="62" spans="1:14" ht="12.75" customHeight="1">
      <c r="A62" s="177"/>
      <c r="B62" s="178"/>
      <c r="C62" s="178"/>
      <c r="D62" s="178"/>
      <c r="E62" s="178"/>
      <c r="F62" s="179"/>
      <c r="I62" s="185" t="s">
        <v>12</v>
      </c>
      <c r="J62" s="186"/>
      <c r="K62" s="71">
        <v>3943</v>
      </c>
      <c r="L62" s="72">
        <v>4361</v>
      </c>
      <c r="M62" s="10" t="s">
        <v>5</v>
      </c>
      <c r="N62" s="14">
        <f>(L62/K62)-1</f>
        <v>0.10601065178797864</v>
      </c>
    </row>
    <row r="63" spans="1:14" ht="12.75" customHeight="1">
      <c r="A63" s="177"/>
      <c r="B63" s="178"/>
      <c r="C63" s="178"/>
      <c r="D63" s="178"/>
      <c r="E63" s="178"/>
      <c r="F63" s="179"/>
      <c r="I63" s="19"/>
      <c r="J63" s="18"/>
      <c r="K63" s="73"/>
      <c r="L63" s="74"/>
      <c r="M63" s="10"/>
      <c r="N63" s="14"/>
    </row>
    <row r="64" spans="1:14" ht="12.75" customHeight="1">
      <c r="A64" s="177"/>
      <c r="B64" s="178"/>
      <c r="C64" s="178"/>
      <c r="D64" s="178"/>
      <c r="E64" s="178"/>
      <c r="F64" s="179"/>
      <c r="I64" s="187" t="s">
        <v>13</v>
      </c>
      <c r="J64" s="188"/>
      <c r="K64" s="75">
        <v>506</v>
      </c>
      <c r="L64" s="76">
        <v>553</v>
      </c>
      <c r="M64" s="8">
        <f>(L64/K64)-1</f>
        <v>9.2885375494071054E-2</v>
      </c>
      <c r="N64" s="11" t="s">
        <v>5</v>
      </c>
    </row>
    <row r="65" spans="1:14" ht="12.75" customHeight="1">
      <c r="A65" s="177"/>
      <c r="B65" s="178"/>
      <c r="C65" s="178"/>
      <c r="D65" s="178"/>
      <c r="E65" s="178"/>
      <c r="F65" s="179"/>
      <c r="I65" s="189" t="s">
        <v>14</v>
      </c>
      <c r="J65" s="190"/>
      <c r="K65" s="71">
        <v>2841</v>
      </c>
      <c r="L65" s="72">
        <v>3124</v>
      </c>
      <c r="M65" s="13" t="s">
        <v>5</v>
      </c>
      <c r="N65" s="14">
        <f>(L65/K65)-1</f>
        <v>9.9612812390003524E-2</v>
      </c>
    </row>
    <row r="66" spans="1:14" ht="12.75" customHeight="1">
      <c r="A66" s="177"/>
      <c r="B66" s="178"/>
      <c r="C66" s="178"/>
      <c r="D66" s="178"/>
      <c r="E66" s="178"/>
      <c r="F66" s="179"/>
      <c r="I66" s="20"/>
      <c r="J66" s="21"/>
      <c r="K66" s="73"/>
      <c r="L66" s="74"/>
      <c r="M66" s="13"/>
      <c r="N66" s="14"/>
    </row>
    <row r="67" spans="1:14" ht="12.75" customHeight="1">
      <c r="A67" s="177"/>
      <c r="B67" s="178"/>
      <c r="C67" s="178"/>
      <c r="D67" s="178"/>
      <c r="E67" s="178"/>
      <c r="F67" s="179"/>
      <c r="I67" s="187" t="s">
        <v>17</v>
      </c>
      <c r="J67" s="188"/>
      <c r="K67" s="60">
        <v>98877.34</v>
      </c>
      <c r="L67" s="61">
        <v>93204.49</v>
      </c>
      <c r="M67" s="8">
        <f>(L67/K67)-1</f>
        <v>-5.7372599222430432E-2</v>
      </c>
      <c r="N67" s="11" t="s">
        <v>5</v>
      </c>
    </row>
    <row r="68" spans="1:14" ht="12.75" customHeight="1">
      <c r="A68" s="177"/>
      <c r="B68" s="178"/>
      <c r="C68" s="178"/>
      <c r="D68" s="178"/>
      <c r="E68" s="178"/>
      <c r="F68" s="179"/>
      <c r="I68" s="189" t="s">
        <v>20</v>
      </c>
      <c r="J68" s="190"/>
      <c r="K68" s="62">
        <v>674117.46</v>
      </c>
      <c r="L68" s="63">
        <v>726349.82</v>
      </c>
      <c r="M68" s="10" t="s">
        <v>5</v>
      </c>
      <c r="N68" s="14">
        <f>(L68/K68)-1</f>
        <v>7.7482579964625042E-2</v>
      </c>
    </row>
    <row r="69" spans="1:14" ht="12.75" customHeight="1">
      <c r="A69" s="177"/>
      <c r="B69" s="178"/>
      <c r="C69" s="178"/>
      <c r="D69" s="178"/>
      <c r="E69" s="178"/>
      <c r="F69" s="179"/>
      <c r="I69" s="20"/>
      <c r="J69" s="21"/>
      <c r="K69" s="65"/>
      <c r="L69" s="66"/>
      <c r="M69" s="10"/>
      <c r="N69" s="14"/>
    </row>
    <row r="70" spans="1:14" ht="12.75" customHeight="1">
      <c r="A70" s="177"/>
      <c r="B70" s="178"/>
      <c r="C70" s="178"/>
      <c r="D70" s="178"/>
      <c r="E70" s="178"/>
      <c r="F70" s="179"/>
      <c r="I70" s="191" t="s">
        <v>29</v>
      </c>
      <c r="J70" s="192"/>
      <c r="K70" s="130">
        <f>K67/K64</f>
        <v>195.4097628458498</v>
      </c>
      <c r="L70" s="131">
        <f>L67/L64</f>
        <v>168.54338155515373</v>
      </c>
      <c r="M70" s="132">
        <f>(L70/K70)-1</f>
        <v>-0.13748740543679883</v>
      </c>
      <c r="N70" s="133" t="s">
        <v>5</v>
      </c>
    </row>
    <row r="71" spans="1:14" ht="12.75" customHeight="1">
      <c r="A71" s="180"/>
      <c r="B71" s="181"/>
      <c r="C71" s="181"/>
      <c r="D71" s="181"/>
      <c r="E71" s="181"/>
      <c r="F71" s="182"/>
      <c r="I71" s="170" t="s">
        <v>19</v>
      </c>
      <c r="J71" s="171"/>
      <c r="K71" s="134">
        <f>K68/K65</f>
        <v>237.28175290390706</v>
      </c>
      <c r="L71" s="135">
        <f>L68/L65</f>
        <v>232.50634443021767</v>
      </c>
      <c r="M71" s="136" t="s">
        <v>5</v>
      </c>
      <c r="N71" s="137">
        <f>(L71/K71)-1</f>
        <v>-2.0125477055217611E-2</v>
      </c>
    </row>
    <row r="72" spans="1:14" s="25" customFormat="1" ht="23.25">
      <c r="A72"/>
      <c r="B72"/>
      <c r="C72"/>
      <c r="D72"/>
      <c r="E72"/>
      <c r="F72"/>
      <c r="I72" s="41"/>
      <c r="J72" s="41"/>
      <c r="K72" s="41"/>
      <c r="L72" s="41"/>
      <c r="M72" s="41"/>
      <c r="N72" s="41"/>
    </row>
    <row r="73" spans="1:14" s="25" customFormat="1" ht="23.25">
      <c r="A73"/>
      <c r="B73"/>
      <c r="C73"/>
      <c r="D73"/>
      <c r="E73"/>
      <c r="F73"/>
      <c r="G73" s="41"/>
      <c r="H73" s="41"/>
    </row>
  </sheetData>
  <mergeCells count="67">
    <mergeCell ref="A55:B55"/>
    <mergeCell ref="A56:B56"/>
    <mergeCell ref="B2:N2"/>
    <mergeCell ref="B3:N3"/>
    <mergeCell ref="I13:J13"/>
    <mergeCell ref="I17:J17"/>
    <mergeCell ref="I18:J18"/>
    <mergeCell ref="I14:J14"/>
    <mergeCell ref="I15:J15"/>
    <mergeCell ref="A33:B33"/>
    <mergeCell ref="I19:J19"/>
    <mergeCell ref="I20:J20"/>
    <mergeCell ref="A32:B32"/>
    <mergeCell ref="I21:J21"/>
    <mergeCell ref="A13:F17"/>
    <mergeCell ref="A20:B20"/>
    <mergeCell ref="A21:B21"/>
    <mergeCell ref="A23:B23"/>
    <mergeCell ref="A19:B19"/>
    <mergeCell ref="A26:B26"/>
    <mergeCell ref="A27:B27"/>
    <mergeCell ref="I23:J23"/>
    <mergeCell ref="A24:B24"/>
    <mergeCell ref="I24:J24"/>
    <mergeCell ref="I27:J27"/>
    <mergeCell ref="I45:J45"/>
    <mergeCell ref="I28:J28"/>
    <mergeCell ref="I31:J31"/>
    <mergeCell ref="I37:J37"/>
    <mergeCell ref="I35:J35"/>
    <mergeCell ref="I32:J32"/>
    <mergeCell ref="A50:B50"/>
    <mergeCell ref="A51:B51"/>
    <mergeCell ref="A52:B52"/>
    <mergeCell ref="A53:B53"/>
    <mergeCell ref="A29:B29"/>
    <mergeCell ref="A47:B47"/>
    <mergeCell ref="A30:B30"/>
    <mergeCell ref="A49:B49"/>
    <mergeCell ref="A38:B38"/>
    <mergeCell ref="A39:B39"/>
    <mergeCell ref="A45:B45"/>
    <mergeCell ref="A46:B46"/>
    <mergeCell ref="I55:J55"/>
    <mergeCell ref="I50:J50"/>
    <mergeCell ref="I52:J52"/>
    <mergeCell ref="I29:J29"/>
    <mergeCell ref="I47:J47"/>
    <mergeCell ref="I34:J34"/>
    <mergeCell ref="I49:J49"/>
    <mergeCell ref="I46:J46"/>
    <mergeCell ref="E5:J8"/>
    <mergeCell ref="I41:J41"/>
    <mergeCell ref="I56:J56"/>
    <mergeCell ref="I60:J60"/>
    <mergeCell ref="A60:F71"/>
    <mergeCell ref="I61:J61"/>
    <mergeCell ref="I62:J62"/>
    <mergeCell ref="I64:J64"/>
    <mergeCell ref="I65:J65"/>
    <mergeCell ref="I67:J67"/>
    <mergeCell ref="I68:J68"/>
    <mergeCell ref="I70:J70"/>
    <mergeCell ref="I71:J71"/>
    <mergeCell ref="I38:J38"/>
    <mergeCell ref="I53:J53"/>
    <mergeCell ref="I40:J40"/>
  </mergeCells>
  <phoneticPr fontId="0" type="noConversion"/>
  <hyperlinks>
    <hyperlink ref="B8" r:id="rId1"/>
  </hyperlinks>
  <pageMargins left="0.23622047244094491" right="0.23622047244094491" top="0.74803149606299213" bottom="0.74803149606299213" header="0.31496062992125984" footer="0.31496062992125984"/>
  <pageSetup paperSize="9" scale="5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Territoitre</vt:lpstr>
      <vt:lpstr>Territoitre!Zone_d_impression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CHAZAL Marie-Emilie</dc:creator>
  <cp:lastModifiedBy>laurent.baudiquey</cp:lastModifiedBy>
  <cp:lastPrinted>2014-02-13T15:34:49Z</cp:lastPrinted>
  <dcterms:created xsi:type="dcterms:W3CDTF">2009-07-01T15:55:09Z</dcterms:created>
  <dcterms:modified xsi:type="dcterms:W3CDTF">2014-02-13T15:34:54Z</dcterms:modified>
</cp:coreProperties>
</file>